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trlProps/ctrlProp4.xml" ContentType="application/vnd.ms-excel.controlproperties+xml"/>
  <Override PartName="/xl/drawings/drawing6.xml" ContentType="application/vnd.openxmlformats-officedocument.drawing+xml"/>
  <Override PartName="/xl/ctrlProps/ctrlProp5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4" codeName="{8C4F1C90-05EB-6A55-5F09-09C24B55AC0B}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ralfcezanne/Documents/OneDrive/Dokumente/Kegeln/Jugend Bezirk 3/BEM 2017/"/>
    </mc:Choice>
  </mc:AlternateContent>
  <bookViews>
    <workbookView xWindow="1460" yWindow="460" windowWidth="24140" windowHeight="13180" tabRatio="615" activeTab="1"/>
  </bookViews>
  <sheets>
    <sheet name="U18 weiblich" sheetId="2" r:id="rId1"/>
    <sheet name="U18_maennlich" sheetId="9" r:id="rId2"/>
    <sheet name="U14 weiblich" sheetId="10" r:id="rId3"/>
    <sheet name="Diagramm1" sheetId="12" state="hidden" r:id="rId4"/>
    <sheet name="U14 maennlich" sheetId="11" r:id="rId5"/>
    <sheet name="U10 weiblich" sheetId="5" r:id="rId6"/>
    <sheet name="U10 maennlich" sheetId="6" r:id="rId7"/>
    <sheet name="Bemerkungen" sheetId="7" state="hidden" r:id="rId8"/>
    <sheet name="Anzahl Meldungen" sheetId="8" r:id="rId9"/>
  </sheets>
  <definedNames>
    <definedName name="_xlnm._FilterDatabase" localSheetId="4" hidden="1">'U14 maennlich'!$B$11:$R$27</definedName>
    <definedName name="_xlnm._FilterDatabase" localSheetId="1" hidden="1">U18_maennlich!$B$11:$R$22</definedName>
    <definedName name="_xlnm.Print_Area" localSheetId="8">'Anzahl Meldungen'!$A$1:$H$22</definedName>
    <definedName name="_xlnm.Print_Area" localSheetId="4">'U14 maennlich'!$A$1:$R$34</definedName>
    <definedName name="_xlnm.Print_Area" localSheetId="0">'U18 weiblich'!$A$1:$R$31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7" i="2" l="1"/>
  <c r="J21" i="9"/>
  <c r="N21" i="9"/>
  <c r="O21" i="9"/>
  <c r="P21" i="9"/>
  <c r="Q21" i="9"/>
  <c r="R21" i="9"/>
  <c r="H13" i="8"/>
  <c r="H8" i="8"/>
  <c r="H6" i="8"/>
  <c r="H7" i="8"/>
  <c r="H9" i="8"/>
  <c r="H10" i="8"/>
  <c r="H11" i="8"/>
  <c r="H12" i="8"/>
  <c r="H14" i="8"/>
  <c r="H15" i="8"/>
  <c r="H5" i="8"/>
  <c r="O34" i="11"/>
  <c r="P34" i="11"/>
  <c r="R34" i="11"/>
  <c r="Q34" i="11"/>
  <c r="N34" i="11"/>
  <c r="J34" i="11"/>
  <c r="O33" i="11"/>
  <c r="P33" i="11"/>
  <c r="R33" i="11"/>
  <c r="Q33" i="11"/>
  <c r="N33" i="11"/>
  <c r="J33" i="11"/>
  <c r="O32" i="11"/>
  <c r="P32" i="11"/>
  <c r="R32" i="11"/>
  <c r="Q32" i="11"/>
  <c r="N32" i="11"/>
  <c r="J32" i="11"/>
  <c r="O31" i="11"/>
  <c r="P31" i="11"/>
  <c r="R31" i="11"/>
  <c r="Q31" i="11"/>
  <c r="N31" i="11"/>
  <c r="J31" i="11"/>
  <c r="O30" i="11"/>
  <c r="P30" i="11"/>
  <c r="R30" i="11"/>
  <c r="Q30" i="11"/>
  <c r="N30" i="11"/>
  <c r="J30" i="11"/>
  <c r="O29" i="11"/>
  <c r="P29" i="11"/>
  <c r="R29" i="11"/>
  <c r="Q29" i="11"/>
  <c r="N29" i="11"/>
  <c r="J29" i="11"/>
  <c r="O28" i="11"/>
  <c r="P28" i="11"/>
  <c r="R28" i="11"/>
  <c r="Q28" i="11"/>
  <c r="N28" i="11"/>
  <c r="J28" i="11"/>
  <c r="O17" i="11"/>
  <c r="P17" i="11"/>
  <c r="R17" i="11"/>
  <c r="Q17" i="11"/>
  <c r="N17" i="11"/>
  <c r="J17" i="11"/>
  <c r="O26" i="11"/>
  <c r="P26" i="11"/>
  <c r="R26" i="11"/>
  <c r="Q26" i="11"/>
  <c r="N26" i="11"/>
  <c r="J26" i="11"/>
  <c r="O27" i="11"/>
  <c r="P27" i="11"/>
  <c r="R27" i="11"/>
  <c r="Q27" i="11"/>
  <c r="N27" i="11"/>
  <c r="J27" i="11"/>
  <c r="O14" i="11"/>
  <c r="P14" i="11"/>
  <c r="R14" i="11"/>
  <c r="Q14" i="11"/>
  <c r="N14" i="11"/>
  <c r="J14" i="11"/>
  <c r="O12" i="11"/>
  <c r="P12" i="11"/>
  <c r="R12" i="11"/>
  <c r="Q12" i="11"/>
  <c r="N12" i="11"/>
  <c r="J12" i="11"/>
  <c r="O16" i="11"/>
  <c r="P16" i="11"/>
  <c r="R16" i="11"/>
  <c r="Q16" i="11"/>
  <c r="N16" i="11"/>
  <c r="J16" i="11"/>
  <c r="O19" i="11"/>
  <c r="P19" i="11"/>
  <c r="R19" i="11"/>
  <c r="Q19" i="11"/>
  <c r="N19" i="11"/>
  <c r="J19" i="11"/>
  <c r="O13" i="11"/>
  <c r="P13" i="11"/>
  <c r="R13" i="11"/>
  <c r="Q13" i="11"/>
  <c r="N13" i="11"/>
  <c r="J13" i="11"/>
  <c r="O24" i="11"/>
  <c r="P24" i="11"/>
  <c r="R24" i="11"/>
  <c r="Q24" i="11"/>
  <c r="N24" i="11"/>
  <c r="J24" i="11"/>
  <c r="O20" i="11"/>
  <c r="P20" i="11"/>
  <c r="R20" i="11"/>
  <c r="Q20" i="11"/>
  <c r="N20" i="11"/>
  <c r="J20" i="11"/>
  <c r="O18" i="11"/>
  <c r="P18" i="11"/>
  <c r="R18" i="11"/>
  <c r="Q18" i="11"/>
  <c r="N18" i="11"/>
  <c r="J18" i="11"/>
  <c r="O15" i="11"/>
  <c r="P15" i="11"/>
  <c r="R15" i="11"/>
  <c r="Q15" i="11"/>
  <c r="N15" i="11"/>
  <c r="J15" i="11"/>
  <c r="O23" i="11"/>
  <c r="P23" i="11"/>
  <c r="R23" i="11"/>
  <c r="Q23" i="11"/>
  <c r="N23" i="11"/>
  <c r="J23" i="11"/>
  <c r="O21" i="11"/>
  <c r="P21" i="11"/>
  <c r="R21" i="11"/>
  <c r="Q21" i="11"/>
  <c r="N21" i="11"/>
  <c r="J21" i="11"/>
  <c r="O25" i="11"/>
  <c r="P25" i="11"/>
  <c r="R25" i="11"/>
  <c r="Q25" i="11"/>
  <c r="N25" i="11"/>
  <c r="J25" i="11"/>
  <c r="O22" i="11"/>
  <c r="P22" i="11"/>
  <c r="R22" i="11"/>
  <c r="Q22" i="11"/>
  <c r="N22" i="11"/>
  <c r="J22" i="11"/>
  <c r="O34" i="10"/>
  <c r="P34" i="10"/>
  <c r="R34" i="10"/>
  <c r="Q34" i="10"/>
  <c r="N34" i="10"/>
  <c r="J34" i="10"/>
  <c r="O33" i="10"/>
  <c r="P33" i="10"/>
  <c r="R33" i="10"/>
  <c r="Q33" i="10"/>
  <c r="N33" i="10"/>
  <c r="J33" i="10"/>
  <c r="O32" i="10"/>
  <c r="P32" i="10"/>
  <c r="R32" i="10"/>
  <c r="Q32" i="10"/>
  <c r="N32" i="10"/>
  <c r="J32" i="10"/>
  <c r="O31" i="10"/>
  <c r="P31" i="10"/>
  <c r="R31" i="10"/>
  <c r="Q31" i="10"/>
  <c r="N31" i="10"/>
  <c r="J31" i="10"/>
  <c r="O30" i="10"/>
  <c r="P30" i="10"/>
  <c r="R30" i="10"/>
  <c r="Q30" i="10"/>
  <c r="N30" i="10"/>
  <c r="J30" i="10"/>
  <c r="O29" i="10"/>
  <c r="P29" i="10"/>
  <c r="R29" i="10"/>
  <c r="Q29" i="10"/>
  <c r="N29" i="10"/>
  <c r="J29" i="10"/>
  <c r="O28" i="10"/>
  <c r="P28" i="10"/>
  <c r="R28" i="10"/>
  <c r="Q28" i="10"/>
  <c r="N28" i="10"/>
  <c r="J28" i="10"/>
  <c r="O27" i="10"/>
  <c r="P27" i="10"/>
  <c r="R27" i="10"/>
  <c r="Q27" i="10"/>
  <c r="N27" i="10"/>
  <c r="J27" i="10"/>
  <c r="O26" i="10"/>
  <c r="P26" i="10"/>
  <c r="R26" i="10"/>
  <c r="Q26" i="10"/>
  <c r="N26" i="10"/>
  <c r="J26" i="10"/>
  <c r="O25" i="10"/>
  <c r="P25" i="10"/>
  <c r="R25" i="10"/>
  <c r="Q25" i="10"/>
  <c r="N25" i="10"/>
  <c r="J25" i="10"/>
  <c r="O24" i="10"/>
  <c r="P24" i="10"/>
  <c r="R24" i="10"/>
  <c r="Q24" i="10"/>
  <c r="N24" i="10"/>
  <c r="J24" i="10"/>
  <c r="O23" i="10"/>
  <c r="P23" i="10"/>
  <c r="R23" i="10"/>
  <c r="Q23" i="10"/>
  <c r="N23" i="10"/>
  <c r="J23" i="10"/>
  <c r="O22" i="10"/>
  <c r="P22" i="10"/>
  <c r="R22" i="10"/>
  <c r="Q22" i="10"/>
  <c r="N22" i="10"/>
  <c r="J22" i="10"/>
  <c r="O21" i="10"/>
  <c r="P21" i="10"/>
  <c r="R21" i="10"/>
  <c r="Q21" i="10"/>
  <c r="N21" i="10"/>
  <c r="J21" i="10"/>
  <c r="O20" i="10"/>
  <c r="P20" i="10"/>
  <c r="R20" i="10"/>
  <c r="Q20" i="10"/>
  <c r="N20" i="10"/>
  <c r="J20" i="10"/>
  <c r="O19" i="10"/>
  <c r="P19" i="10"/>
  <c r="R19" i="10"/>
  <c r="Q19" i="10"/>
  <c r="N19" i="10"/>
  <c r="J19" i="10"/>
  <c r="O18" i="10"/>
  <c r="P18" i="10"/>
  <c r="R18" i="10"/>
  <c r="Q18" i="10"/>
  <c r="N18" i="10"/>
  <c r="J18" i="10"/>
  <c r="O17" i="10"/>
  <c r="P17" i="10"/>
  <c r="R17" i="10"/>
  <c r="Q17" i="10"/>
  <c r="N17" i="10"/>
  <c r="J17" i="10"/>
  <c r="O14" i="10"/>
  <c r="P14" i="10"/>
  <c r="R14" i="10"/>
  <c r="Q14" i="10"/>
  <c r="N14" i="10"/>
  <c r="J14" i="10"/>
  <c r="O12" i="10"/>
  <c r="P12" i="10"/>
  <c r="R12" i="10"/>
  <c r="Q12" i="10"/>
  <c r="N12" i="10"/>
  <c r="J12" i="10"/>
  <c r="O13" i="10"/>
  <c r="P13" i="10"/>
  <c r="R13" i="10"/>
  <c r="Q13" i="10"/>
  <c r="N13" i="10"/>
  <c r="J13" i="10"/>
  <c r="O16" i="10"/>
  <c r="P16" i="10"/>
  <c r="R16" i="10"/>
  <c r="Q16" i="10"/>
  <c r="N16" i="10"/>
  <c r="J16" i="10"/>
  <c r="O15" i="10"/>
  <c r="P15" i="10"/>
  <c r="R15" i="10"/>
  <c r="Q15" i="10"/>
  <c r="N15" i="10"/>
  <c r="J15" i="10"/>
  <c r="O34" i="9"/>
  <c r="P34" i="9"/>
  <c r="R34" i="9"/>
  <c r="Q34" i="9"/>
  <c r="N34" i="9"/>
  <c r="J34" i="9"/>
  <c r="O33" i="9"/>
  <c r="P33" i="9"/>
  <c r="R33" i="9"/>
  <c r="Q33" i="9"/>
  <c r="N33" i="9"/>
  <c r="J33" i="9"/>
  <c r="O32" i="9"/>
  <c r="P32" i="9"/>
  <c r="R32" i="9"/>
  <c r="Q32" i="9"/>
  <c r="N32" i="9"/>
  <c r="J32" i="9"/>
  <c r="O31" i="9"/>
  <c r="P31" i="9"/>
  <c r="R31" i="9"/>
  <c r="Q31" i="9"/>
  <c r="N31" i="9"/>
  <c r="J31" i="9"/>
  <c r="O30" i="9"/>
  <c r="P30" i="9"/>
  <c r="R30" i="9"/>
  <c r="Q30" i="9"/>
  <c r="N30" i="9"/>
  <c r="J30" i="9"/>
  <c r="O29" i="9"/>
  <c r="P29" i="9"/>
  <c r="R29" i="9"/>
  <c r="Q29" i="9"/>
  <c r="N29" i="9"/>
  <c r="J29" i="9"/>
  <c r="O28" i="9"/>
  <c r="P28" i="9"/>
  <c r="R28" i="9"/>
  <c r="Q28" i="9"/>
  <c r="N28" i="9"/>
  <c r="J28" i="9"/>
  <c r="O27" i="9"/>
  <c r="P27" i="9"/>
  <c r="R27" i="9"/>
  <c r="Q27" i="9"/>
  <c r="N27" i="9"/>
  <c r="J27" i="9"/>
  <c r="O26" i="9"/>
  <c r="P26" i="9"/>
  <c r="R26" i="9"/>
  <c r="Q26" i="9"/>
  <c r="N26" i="9"/>
  <c r="J26" i="9"/>
  <c r="O25" i="9"/>
  <c r="P25" i="9"/>
  <c r="R25" i="9"/>
  <c r="Q25" i="9"/>
  <c r="N25" i="9"/>
  <c r="J25" i="9"/>
  <c r="O24" i="9"/>
  <c r="P24" i="9"/>
  <c r="R24" i="9"/>
  <c r="Q24" i="9"/>
  <c r="N24" i="9"/>
  <c r="J24" i="9"/>
  <c r="O23" i="9"/>
  <c r="P23" i="9"/>
  <c r="R23" i="9"/>
  <c r="Q23" i="9"/>
  <c r="N23" i="9"/>
  <c r="J23" i="9"/>
  <c r="O22" i="9"/>
  <c r="P22" i="9"/>
  <c r="R22" i="9"/>
  <c r="Q22" i="9"/>
  <c r="N22" i="9"/>
  <c r="J22" i="9"/>
  <c r="O19" i="9"/>
  <c r="P19" i="9"/>
  <c r="R19" i="9"/>
  <c r="Q19" i="9"/>
  <c r="N19" i="9"/>
  <c r="J19" i="9"/>
  <c r="O16" i="9"/>
  <c r="P16" i="9"/>
  <c r="R16" i="9"/>
  <c r="Q16" i="9"/>
  <c r="N16" i="9"/>
  <c r="J16" i="9"/>
  <c r="O12" i="9"/>
  <c r="P12" i="9"/>
  <c r="R12" i="9"/>
  <c r="Q12" i="9"/>
  <c r="N12" i="9"/>
  <c r="J12" i="9"/>
  <c r="O20" i="9"/>
  <c r="P20" i="9"/>
  <c r="R20" i="9"/>
  <c r="Q20" i="9"/>
  <c r="N20" i="9"/>
  <c r="J20" i="9"/>
  <c r="O17" i="9"/>
  <c r="P17" i="9"/>
  <c r="R17" i="9"/>
  <c r="Q17" i="9"/>
  <c r="N17" i="9"/>
  <c r="J17" i="9"/>
  <c r="O18" i="9"/>
  <c r="P18" i="9"/>
  <c r="R18" i="9"/>
  <c r="Q18" i="9"/>
  <c r="N18" i="9"/>
  <c r="J18" i="9"/>
  <c r="O13" i="9"/>
  <c r="P13" i="9"/>
  <c r="R13" i="9"/>
  <c r="Q13" i="9"/>
  <c r="N13" i="9"/>
  <c r="J13" i="9"/>
  <c r="O14" i="9"/>
  <c r="P14" i="9"/>
  <c r="R14" i="9"/>
  <c r="Q14" i="9"/>
  <c r="N14" i="9"/>
  <c r="J14" i="9"/>
  <c r="O15" i="9"/>
  <c r="P15" i="9"/>
  <c r="R15" i="9"/>
  <c r="Q15" i="9"/>
  <c r="N15" i="9"/>
  <c r="J15" i="9"/>
  <c r="H17" i="8"/>
  <c r="G17" i="8"/>
  <c r="F17" i="8"/>
  <c r="E17" i="8"/>
  <c r="D17" i="8"/>
  <c r="C17" i="8"/>
  <c r="B17" i="8"/>
  <c r="J14" i="5"/>
  <c r="Q31" i="6"/>
  <c r="N31" i="6"/>
  <c r="P31" i="6"/>
  <c r="J31" i="6"/>
  <c r="O31" i="6"/>
  <c r="R31" i="6"/>
  <c r="Q30" i="6"/>
  <c r="N30" i="6"/>
  <c r="P30" i="6"/>
  <c r="J30" i="6"/>
  <c r="O30" i="6"/>
  <c r="R30" i="6"/>
  <c r="Q29" i="6"/>
  <c r="N29" i="6"/>
  <c r="P29" i="6"/>
  <c r="J29" i="6"/>
  <c r="O29" i="6"/>
  <c r="R29" i="6"/>
  <c r="Q28" i="6"/>
  <c r="N28" i="6"/>
  <c r="P28" i="6"/>
  <c r="J28" i="6"/>
  <c r="O28" i="6"/>
  <c r="R28" i="6"/>
  <c r="Q27" i="6"/>
  <c r="N27" i="6"/>
  <c r="P27" i="6"/>
  <c r="J27" i="6"/>
  <c r="O27" i="6"/>
  <c r="R27" i="6"/>
  <c r="Q26" i="6"/>
  <c r="N26" i="6"/>
  <c r="P26" i="6"/>
  <c r="J26" i="6"/>
  <c r="O26" i="6"/>
  <c r="R26" i="6"/>
  <c r="Q25" i="6"/>
  <c r="N25" i="6"/>
  <c r="P25" i="6"/>
  <c r="J25" i="6"/>
  <c r="O25" i="6"/>
  <c r="R25" i="6"/>
  <c r="Q24" i="6"/>
  <c r="N24" i="6"/>
  <c r="P24" i="6"/>
  <c r="J24" i="6"/>
  <c r="O24" i="6"/>
  <c r="R24" i="6"/>
  <c r="Q23" i="6"/>
  <c r="N23" i="6"/>
  <c r="P23" i="6"/>
  <c r="J23" i="6"/>
  <c r="O23" i="6"/>
  <c r="R23" i="6"/>
  <c r="Q20" i="6"/>
  <c r="N20" i="6"/>
  <c r="P20" i="6"/>
  <c r="J20" i="6"/>
  <c r="O20" i="6"/>
  <c r="R20" i="6"/>
  <c r="Q18" i="6"/>
  <c r="N18" i="6"/>
  <c r="P18" i="6"/>
  <c r="J18" i="6"/>
  <c r="O18" i="6"/>
  <c r="R18" i="6"/>
  <c r="Q13" i="6"/>
  <c r="N13" i="6"/>
  <c r="P13" i="6"/>
  <c r="J13" i="6"/>
  <c r="O13" i="6"/>
  <c r="R13" i="6"/>
  <c r="Q21" i="6"/>
  <c r="N21" i="6"/>
  <c r="P21" i="6"/>
  <c r="J21" i="6"/>
  <c r="O21" i="6"/>
  <c r="R21" i="6"/>
  <c r="Q22" i="6"/>
  <c r="N22" i="6"/>
  <c r="P22" i="6"/>
  <c r="J22" i="6"/>
  <c r="O22" i="6"/>
  <c r="R22" i="6"/>
  <c r="Q15" i="6"/>
  <c r="N15" i="6"/>
  <c r="P15" i="6"/>
  <c r="J15" i="6"/>
  <c r="O15" i="6"/>
  <c r="R15" i="6"/>
  <c r="Q17" i="6"/>
  <c r="N17" i="6"/>
  <c r="P17" i="6"/>
  <c r="J17" i="6"/>
  <c r="O17" i="6"/>
  <c r="R17" i="6"/>
  <c r="Q14" i="6"/>
  <c r="N14" i="6"/>
  <c r="P14" i="6"/>
  <c r="J14" i="6"/>
  <c r="O14" i="6"/>
  <c r="Q12" i="6"/>
  <c r="N12" i="6"/>
  <c r="P12" i="6"/>
  <c r="J12" i="6"/>
  <c r="O12" i="6"/>
  <c r="R12" i="6"/>
  <c r="Q19" i="6"/>
  <c r="N19" i="6"/>
  <c r="P19" i="6"/>
  <c r="J19" i="6"/>
  <c r="O19" i="6"/>
  <c r="R19" i="6"/>
  <c r="Q16" i="6"/>
  <c r="N16" i="6"/>
  <c r="P16" i="6"/>
  <c r="J16" i="6"/>
  <c r="O16" i="6"/>
  <c r="R16" i="6"/>
  <c r="N17" i="5"/>
  <c r="P17" i="5"/>
  <c r="N12" i="5"/>
  <c r="P12" i="5"/>
  <c r="J12" i="5"/>
  <c r="O12" i="5"/>
  <c r="R12" i="5"/>
  <c r="N14" i="5"/>
  <c r="P14" i="5"/>
  <c r="N13" i="5"/>
  <c r="P13" i="5"/>
  <c r="J13" i="5"/>
  <c r="O13" i="5"/>
  <c r="R13" i="5"/>
  <c r="N15" i="5"/>
  <c r="P15" i="5"/>
  <c r="N18" i="5"/>
  <c r="P18" i="5"/>
  <c r="J18" i="5"/>
  <c r="O18" i="5"/>
  <c r="R18" i="5"/>
  <c r="J19" i="5"/>
  <c r="O19" i="5"/>
  <c r="N19" i="5"/>
  <c r="P19" i="5"/>
  <c r="R19" i="5"/>
  <c r="J17" i="5"/>
  <c r="O17" i="5"/>
  <c r="R17" i="5"/>
  <c r="O14" i="5"/>
  <c r="R14" i="5"/>
  <c r="J15" i="5"/>
  <c r="O15" i="5"/>
  <c r="R15" i="5"/>
  <c r="Q31" i="5"/>
  <c r="N31" i="5"/>
  <c r="P31" i="5"/>
  <c r="J31" i="5"/>
  <c r="O31" i="5"/>
  <c r="R31" i="5"/>
  <c r="Q30" i="5"/>
  <c r="N30" i="5"/>
  <c r="P30" i="5"/>
  <c r="J30" i="5"/>
  <c r="O30" i="5"/>
  <c r="R30" i="5"/>
  <c r="Q29" i="5"/>
  <c r="N29" i="5"/>
  <c r="P29" i="5"/>
  <c r="J29" i="5"/>
  <c r="O29" i="5"/>
  <c r="R29" i="5"/>
  <c r="Q28" i="5"/>
  <c r="N28" i="5"/>
  <c r="P28" i="5"/>
  <c r="J28" i="5"/>
  <c r="O28" i="5"/>
  <c r="R28" i="5"/>
  <c r="Q27" i="5"/>
  <c r="N27" i="5"/>
  <c r="P27" i="5"/>
  <c r="J27" i="5"/>
  <c r="O27" i="5"/>
  <c r="Q26" i="5"/>
  <c r="N26" i="5"/>
  <c r="P26" i="5"/>
  <c r="J26" i="5"/>
  <c r="O26" i="5"/>
  <c r="R26" i="5"/>
  <c r="Q25" i="5"/>
  <c r="N25" i="5"/>
  <c r="P25" i="5"/>
  <c r="J25" i="5"/>
  <c r="O25" i="5"/>
  <c r="R25" i="5"/>
  <c r="Q24" i="5"/>
  <c r="N24" i="5"/>
  <c r="P24" i="5"/>
  <c r="J24" i="5"/>
  <c r="O24" i="5"/>
  <c r="R24" i="5"/>
  <c r="Q23" i="5"/>
  <c r="N23" i="5"/>
  <c r="P23" i="5"/>
  <c r="J23" i="5"/>
  <c r="O23" i="5"/>
  <c r="R23" i="5"/>
  <c r="Q22" i="5"/>
  <c r="N22" i="5"/>
  <c r="P22" i="5"/>
  <c r="J22" i="5"/>
  <c r="O22" i="5"/>
  <c r="R22" i="5"/>
  <c r="Q21" i="5"/>
  <c r="N21" i="5"/>
  <c r="P21" i="5"/>
  <c r="J21" i="5"/>
  <c r="O21" i="5"/>
  <c r="R21" i="5"/>
  <c r="Q20" i="5"/>
  <c r="N20" i="5"/>
  <c r="P20" i="5"/>
  <c r="J20" i="5"/>
  <c r="O20" i="5"/>
  <c r="R20" i="5"/>
  <c r="Q19" i="5"/>
  <c r="Q18" i="5"/>
  <c r="Q15" i="5"/>
  <c r="Q13" i="5"/>
  <c r="Q14" i="5"/>
  <c r="Q12" i="5"/>
  <c r="Q17" i="5"/>
  <c r="Q16" i="5"/>
  <c r="N16" i="5"/>
  <c r="P16" i="5"/>
  <c r="J16" i="5"/>
  <c r="O16" i="5"/>
  <c r="R16" i="5"/>
  <c r="Q34" i="2"/>
  <c r="P34" i="2"/>
  <c r="O34" i="2"/>
  <c r="R34" i="2"/>
  <c r="N34" i="2"/>
  <c r="J34" i="2"/>
  <c r="Q33" i="2"/>
  <c r="P33" i="2"/>
  <c r="O33" i="2"/>
  <c r="R33" i="2"/>
  <c r="N33" i="2"/>
  <c r="J33" i="2"/>
  <c r="Q32" i="2"/>
  <c r="P32" i="2"/>
  <c r="O32" i="2"/>
  <c r="R32" i="2"/>
  <c r="N32" i="2"/>
  <c r="J32" i="2"/>
  <c r="Q31" i="2"/>
  <c r="P31" i="2"/>
  <c r="O31" i="2"/>
  <c r="R31" i="2"/>
  <c r="N31" i="2"/>
  <c r="J31" i="2"/>
  <c r="Q30" i="2"/>
  <c r="P30" i="2"/>
  <c r="O30" i="2"/>
  <c r="R30" i="2"/>
  <c r="N30" i="2"/>
  <c r="J30" i="2"/>
  <c r="Q29" i="2"/>
  <c r="P29" i="2"/>
  <c r="O29" i="2"/>
  <c r="R29" i="2"/>
  <c r="N29" i="2"/>
  <c r="J29" i="2"/>
  <c r="Q28" i="2"/>
  <c r="P28" i="2"/>
  <c r="O28" i="2"/>
  <c r="R28" i="2"/>
  <c r="N28" i="2"/>
  <c r="J28" i="2"/>
  <c r="Q27" i="2"/>
  <c r="P27" i="2"/>
  <c r="O27" i="2"/>
  <c r="R27" i="2"/>
  <c r="N27" i="2"/>
  <c r="J27" i="2"/>
  <c r="Q26" i="2"/>
  <c r="P26" i="2"/>
  <c r="O26" i="2"/>
  <c r="R26" i="2"/>
  <c r="N26" i="2"/>
  <c r="J26" i="2"/>
  <c r="Q25" i="2"/>
  <c r="P25" i="2"/>
  <c r="O25" i="2"/>
  <c r="R25" i="2"/>
  <c r="N25" i="2"/>
  <c r="J25" i="2"/>
  <c r="Q24" i="2"/>
  <c r="P24" i="2"/>
  <c r="O24" i="2"/>
  <c r="R24" i="2"/>
  <c r="N24" i="2"/>
  <c r="J24" i="2"/>
  <c r="Q23" i="2"/>
  <c r="P23" i="2"/>
  <c r="O23" i="2"/>
  <c r="R23" i="2"/>
  <c r="N23" i="2"/>
  <c r="J23" i="2"/>
  <c r="Q22" i="2"/>
  <c r="P22" i="2"/>
  <c r="O22" i="2"/>
  <c r="R22" i="2"/>
  <c r="N22" i="2"/>
  <c r="J22" i="2"/>
  <c r="Q21" i="2"/>
  <c r="P21" i="2"/>
  <c r="O21" i="2"/>
  <c r="R21" i="2"/>
  <c r="N21" i="2"/>
  <c r="J21" i="2"/>
  <c r="Q13" i="2"/>
  <c r="P13" i="2"/>
  <c r="O13" i="2"/>
  <c r="R13" i="2"/>
  <c r="N13" i="2"/>
  <c r="J13" i="2"/>
  <c r="Q19" i="2"/>
  <c r="P19" i="2"/>
  <c r="O19" i="2"/>
  <c r="R19" i="2"/>
  <c r="N19" i="2"/>
  <c r="J19" i="2"/>
  <c r="Q15" i="2"/>
  <c r="P15" i="2"/>
  <c r="O15" i="2"/>
  <c r="R15" i="2"/>
  <c r="N15" i="2"/>
  <c r="J15" i="2"/>
  <c r="Q18" i="2"/>
  <c r="P18" i="2"/>
  <c r="O18" i="2"/>
  <c r="N18" i="2"/>
  <c r="J18" i="2"/>
  <c r="Q17" i="2"/>
  <c r="P17" i="2"/>
  <c r="O17" i="2"/>
  <c r="R17" i="2"/>
  <c r="N17" i="2"/>
  <c r="Q20" i="2"/>
  <c r="P20" i="2"/>
  <c r="O20" i="2"/>
  <c r="R20" i="2"/>
  <c r="N20" i="2"/>
  <c r="J20" i="2"/>
  <c r="Q16" i="2"/>
  <c r="P16" i="2"/>
  <c r="O16" i="2"/>
  <c r="R16" i="2"/>
  <c r="N16" i="2"/>
  <c r="J16" i="2"/>
  <c r="Q12" i="2"/>
  <c r="P12" i="2"/>
  <c r="O12" i="2"/>
  <c r="R12" i="2"/>
  <c r="N12" i="2"/>
  <c r="J12" i="2"/>
  <c r="Q14" i="2"/>
  <c r="P14" i="2"/>
  <c r="O14" i="2"/>
  <c r="R14" i="2"/>
  <c r="N14" i="2"/>
  <c r="J14" i="2"/>
  <c r="R18" i="2"/>
  <c r="R27" i="5"/>
  <c r="R14" i="6"/>
</calcChain>
</file>

<file path=xl/sharedStrings.xml><?xml version="1.0" encoding="utf-8"?>
<sst xmlns="http://schemas.openxmlformats.org/spreadsheetml/2006/main" count="445" uniqueCount="182">
  <si>
    <t xml:space="preserve">Starter u.Ergebnisliste </t>
  </si>
  <si>
    <t xml:space="preserve">    Altersklasse :</t>
  </si>
  <si>
    <t>Hessischer Kegler u.Bowling Verband e.V.    Sektion : Classic</t>
  </si>
  <si>
    <t>Datum :</t>
  </si>
  <si>
    <t>Gesamt</t>
  </si>
  <si>
    <t>Platz</t>
  </si>
  <si>
    <t>Geb.Dat.</t>
  </si>
  <si>
    <t>Pass Nr.</t>
  </si>
  <si>
    <t xml:space="preserve">Name, Vorname </t>
  </si>
  <si>
    <t>Verein</t>
  </si>
  <si>
    <t>Volle</t>
  </si>
  <si>
    <t>Abr.</t>
  </si>
  <si>
    <t>Fw</t>
  </si>
  <si>
    <t>Bahn 1</t>
  </si>
  <si>
    <t>Bahn 2</t>
  </si>
  <si>
    <t>Datum</t>
  </si>
  <si>
    <t>Bemerkung</t>
  </si>
  <si>
    <t>U10 männlich</t>
  </si>
  <si>
    <t>U14 männlich</t>
  </si>
  <si>
    <t>U18 weiblich</t>
  </si>
  <si>
    <t>U18 männlich</t>
  </si>
  <si>
    <t>U10 weiblich</t>
  </si>
  <si>
    <t>U14 weiblich</t>
  </si>
  <si>
    <t>Blaulicht Bischofsheim</t>
  </si>
  <si>
    <t>KBV Kelsterbach</t>
  </si>
  <si>
    <t>VWSK Wiesbaden</t>
  </si>
  <si>
    <t>TuS Rüsselsheim</t>
  </si>
  <si>
    <t>SKV Mörfelden</t>
  </si>
  <si>
    <t>FTV 1860 Frankfurt</t>
  </si>
  <si>
    <t>TSV Ginnheim</t>
  </si>
  <si>
    <t>Bezirk 3</t>
  </si>
  <si>
    <t>SG Bockenheim</t>
  </si>
  <si>
    <t>KV Riederwald</t>
  </si>
  <si>
    <t>Westenburger, Bianca</t>
  </si>
  <si>
    <t>Westenburger, Vanessa</t>
  </si>
  <si>
    <t>BL Bischofsheim</t>
  </si>
  <si>
    <t>Astheimer, Dominik</t>
  </si>
  <si>
    <t>Alle Teilnehmer spielen auch den Endlauf!</t>
  </si>
  <si>
    <t>Witt, Pascal</t>
  </si>
  <si>
    <t>Matic, Christopher</t>
  </si>
  <si>
    <t>01/04</t>
  </si>
  <si>
    <t>Thies, Tabea</t>
  </si>
  <si>
    <t>09/06</t>
  </si>
  <si>
    <t>12/03</t>
  </si>
  <si>
    <t>Groneberg, Philipp</t>
  </si>
  <si>
    <t>FTV Frankfurt</t>
  </si>
  <si>
    <t>Agricola, Sophie</t>
  </si>
  <si>
    <t>Dressler, Janina</t>
  </si>
  <si>
    <t>Macion, Benedikt</t>
  </si>
  <si>
    <t>Vonhof, Daniel</t>
  </si>
  <si>
    <t>Jordan, Dominik</t>
  </si>
  <si>
    <t>Agricola, Tizia</t>
  </si>
  <si>
    <t>Geiß, Michelle</t>
  </si>
  <si>
    <t>Becker, Laureen</t>
  </si>
  <si>
    <t>Vorlauf</t>
  </si>
  <si>
    <t>Endlauf</t>
  </si>
  <si>
    <t>Vorl.</t>
  </si>
  <si>
    <t>Endl.</t>
  </si>
  <si>
    <t>Michel, Tim</t>
  </si>
  <si>
    <t>Agricola, Darius</t>
  </si>
  <si>
    <t>Williamson, Justin</t>
  </si>
  <si>
    <t>Greiner, Philipp</t>
  </si>
  <si>
    <t>Port, Oliver</t>
  </si>
  <si>
    <t>Heyer, Tim</t>
  </si>
  <si>
    <t>Andreadis, Elias</t>
  </si>
  <si>
    <t>Adams, Alexia</t>
  </si>
  <si>
    <t>Greiner, Niklas</t>
  </si>
  <si>
    <t>Lorenz, Jan</t>
  </si>
  <si>
    <t>Verband</t>
  </si>
  <si>
    <t>Bemerkungen zur BEM 2017</t>
  </si>
  <si>
    <t xml:space="preserve">BEM U10: Es werden diesmal wieder 2 x 50 Wurf nur in die Vollen gespielt; Aufgrund von Schulprojekten ist ausschließlich bei der U10 auch eine Teilnahme auch ohne Mitgliedschaft beim Verein möglich; U10 Start ohne Kegelpass möglich; U14 und U18 benötigt Pässe </t>
  </si>
  <si>
    <t>Startplätze HM 2017</t>
  </si>
  <si>
    <t>Bezirksmeisterschaft Einzel 2017</t>
  </si>
  <si>
    <t>Anmeldung SG Bockenheim</t>
  </si>
  <si>
    <t>DCU</t>
  </si>
  <si>
    <t>KSC Bockenheim</t>
  </si>
  <si>
    <t>Urban, Vivian</t>
  </si>
  <si>
    <t>Schreiber, Thomas</t>
  </si>
  <si>
    <t>12/04</t>
  </si>
  <si>
    <t>Anmeldung TSV Ginnheim (Tabea Thies)</t>
  </si>
  <si>
    <t>Orfali, Luis</t>
  </si>
  <si>
    <t>Miklausic, Anna-Maria</t>
  </si>
  <si>
    <t>Jammer, Niels</t>
  </si>
  <si>
    <t>Anmeldung FTV Frankfurt</t>
  </si>
  <si>
    <t>Anmeldung KV Riederwald</t>
  </si>
  <si>
    <t>06.00</t>
  </si>
  <si>
    <t>Brauer, Lukas-Dirk</t>
  </si>
  <si>
    <t>02.06</t>
  </si>
  <si>
    <t>11.04</t>
  </si>
  <si>
    <t>Akstejn, Julia</t>
  </si>
  <si>
    <t>11.02</t>
  </si>
  <si>
    <t>01.07</t>
  </si>
  <si>
    <t>Anmeldung KBV Kelsterbach</t>
  </si>
  <si>
    <t>Anmeldung TuS Rüsselsheim</t>
  </si>
  <si>
    <t>Bauer, Benjamin</t>
  </si>
  <si>
    <t>Anmeldung SKV Mörfelden</t>
  </si>
  <si>
    <t>01.99</t>
  </si>
  <si>
    <t>09.98</t>
  </si>
  <si>
    <t>02.04</t>
  </si>
  <si>
    <t>Walther, Noah</t>
  </si>
  <si>
    <t>09/08</t>
  </si>
  <si>
    <t>Schmitt, Robin</t>
  </si>
  <si>
    <t>07/08</t>
  </si>
  <si>
    <t>08/07</t>
  </si>
  <si>
    <t>Liebold, Harmen</t>
  </si>
  <si>
    <t>12/08</t>
  </si>
  <si>
    <t>Geiss, Niclas</t>
  </si>
  <si>
    <t>11/08</t>
  </si>
  <si>
    <t>Kraft, Finn</t>
  </si>
  <si>
    <t>04.08</t>
  </si>
  <si>
    <t>Emmerich, Emilia</t>
  </si>
  <si>
    <t>Anmeldung KV Praunheim</t>
  </si>
  <si>
    <t>KV Praunheim</t>
  </si>
  <si>
    <t>06/08</t>
  </si>
  <si>
    <t>DKBC</t>
  </si>
  <si>
    <t>Schmitt, Mika</t>
  </si>
  <si>
    <t>Matic, Dominic</t>
  </si>
  <si>
    <t>04/04</t>
  </si>
  <si>
    <t>Schmitt, Tom-Erik</t>
  </si>
  <si>
    <t>Piehler, Constantin</t>
  </si>
  <si>
    <t>Anmeldung Blaulicht Mainspitze Bischofsheim</t>
  </si>
  <si>
    <t>TuS Rüsselsheim meldet Marek Weyrich ab wegen Verletzung</t>
  </si>
  <si>
    <t>Anmeldung VWSK Wiesbaden</t>
  </si>
  <si>
    <t>RW Walldorf</t>
  </si>
  <si>
    <t>Spahn, Louisa</t>
  </si>
  <si>
    <t>Anmeldung RW Walldorf</t>
  </si>
  <si>
    <t>Wenzel, Laura</t>
  </si>
  <si>
    <t>11./12.03.2017</t>
  </si>
  <si>
    <t>Samstag: Mörfelden</t>
  </si>
  <si>
    <t>Sonntag: F-Bockenheim</t>
  </si>
  <si>
    <t>Spielorte :</t>
  </si>
  <si>
    <t>Kraus, Jonas</t>
  </si>
  <si>
    <t>Stambuk, Julian</t>
  </si>
  <si>
    <t>Nuhn, Felix</t>
  </si>
  <si>
    <t>Henrik, Jan</t>
  </si>
  <si>
    <t>10A7470</t>
  </si>
  <si>
    <t>10A7482</t>
  </si>
  <si>
    <t>02.99</t>
  </si>
  <si>
    <t>10A7479</t>
  </si>
  <si>
    <t>10A9164</t>
  </si>
  <si>
    <t>10A9165</t>
  </si>
  <si>
    <t>10A5871</t>
  </si>
  <si>
    <t>10A9461</t>
  </si>
  <si>
    <t>10B1207</t>
  </si>
  <si>
    <t>10A6689</t>
  </si>
  <si>
    <t>10A7464</t>
  </si>
  <si>
    <t>07.99</t>
  </si>
  <si>
    <t>10A8317</t>
  </si>
  <si>
    <t>10A4825</t>
  </si>
  <si>
    <t>10A8318</t>
  </si>
  <si>
    <t>10B1177</t>
  </si>
  <si>
    <t>10A7460</t>
  </si>
  <si>
    <t>10B2018</t>
  </si>
  <si>
    <t>10B1176</t>
  </si>
  <si>
    <t>10B1441</t>
  </si>
  <si>
    <t>10B1250</t>
  </si>
  <si>
    <t>10A9298</t>
  </si>
  <si>
    <t>10B2019</t>
  </si>
  <si>
    <t>10A7481</t>
  </si>
  <si>
    <t>10A7467</t>
  </si>
  <si>
    <t>08.03</t>
  </si>
  <si>
    <t>10A8314</t>
  </si>
  <si>
    <t>10A8313</t>
  </si>
  <si>
    <t>D106867</t>
  </si>
  <si>
    <t>10A9457</t>
  </si>
  <si>
    <t>10A6697</t>
  </si>
  <si>
    <t>10A8541</t>
  </si>
  <si>
    <t>02.05</t>
  </si>
  <si>
    <t>10A9296</t>
  </si>
  <si>
    <t>10.04</t>
  </si>
  <si>
    <t>10A7466</t>
  </si>
  <si>
    <t>12.02</t>
  </si>
  <si>
    <t>10B2741</t>
  </si>
  <si>
    <t>10B2340</t>
  </si>
  <si>
    <t>10B1654</t>
  </si>
  <si>
    <t>DCU?</t>
  </si>
  <si>
    <t>D135921</t>
  </si>
  <si>
    <t>D135924</t>
  </si>
  <si>
    <t>10A6691</t>
  </si>
  <si>
    <t>10B2712</t>
  </si>
  <si>
    <t>10B1108</t>
  </si>
  <si>
    <t>11/07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</si>
</sst>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"/>
  </numFmts>
  <fonts count="23" x14ac:knownFonts="1">
    <font>
      <sz val="11"/>
      <color theme="1"/>
      <name val="Calibri"/>
      <family val="2"/>
      <scheme val="minor"/>
    </font>
    <font>
      <sz val="18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8"/>
      <color rgb="FF00800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/>
      <bottom/>
      <diagonal/>
    </border>
  </borders>
  <cellStyleXfs count="7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31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4" fillId="0" borderId="2" xfId="0" applyFont="1" applyBorder="1"/>
    <xf numFmtId="0" fontId="4" fillId="0" borderId="3" xfId="0" applyFont="1" applyBorder="1" applyAlignment="1">
      <alignment horizontal="right"/>
    </xf>
    <xf numFmtId="0" fontId="0" fillId="0" borderId="4" xfId="0" applyBorder="1"/>
    <xf numFmtId="0" fontId="5" fillId="0" borderId="0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/>
    <xf numFmtId="0" fontId="7" fillId="0" borderId="7" xfId="0" applyFont="1" applyBorder="1" applyProtection="1">
      <protection locked="0"/>
    </xf>
    <xf numFmtId="49" fontId="0" fillId="0" borderId="0" xfId="0" applyNumberForma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0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1" fillId="2" borderId="12" xfId="0" applyFont="1" applyFill="1" applyBorder="1" applyAlignment="1">
      <alignment horizontal="center"/>
    </xf>
    <xf numFmtId="0" fontId="0" fillId="0" borderId="12" xfId="0" applyBorder="1"/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>
      <alignment horizontal="center"/>
    </xf>
    <xf numFmtId="164" fontId="11" fillId="0" borderId="12" xfId="0" applyNumberFormat="1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vertical="center"/>
      <protection locked="0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" fontId="11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wrapText="1"/>
    </xf>
    <xf numFmtId="14" fontId="0" fillId="0" borderId="12" xfId="0" applyNumberFormat="1" applyBorder="1" applyAlignment="1">
      <alignment horizontal="left" vertical="top"/>
    </xf>
    <xf numFmtId="0" fontId="0" fillId="0" borderId="12" xfId="0" applyBorder="1" applyAlignment="1">
      <alignment vertical="top" wrapText="1"/>
    </xf>
    <xf numFmtId="14" fontId="0" fillId="0" borderId="12" xfId="0" applyNumberFormat="1" applyBorder="1" applyAlignment="1">
      <alignment horizontal="left" vertical="center"/>
    </xf>
    <xf numFmtId="14" fontId="0" fillId="0" borderId="12" xfId="0" applyNumberFormat="1" applyBorder="1" applyAlignment="1">
      <alignment horizontal="left"/>
    </xf>
    <xf numFmtId="0" fontId="1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/>
    </xf>
    <xf numFmtId="0" fontId="11" fillId="0" borderId="11" xfId="0" applyFont="1" applyBorder="1" applyAlignment="1" applyProtection="1">
      <alignment vertical="center"/>
      <protection locked="0"/>
    </xf>
    <xf numFmtId="0" fontId="11" fillId="0" borderId="8" xfId="0" applyFont="1" applyBorder="1" applyAlignment="1" applyProtection="1">
      <alignment vertical="center"/>
      <protection locked="0"/>
    </xf>
    <xf numFmtId="0" fontId="15" fillId="0" borderId="12" xfId="0" applyFont="1" applyBorder="1"/>
    <xf numFmtId="49" fontId="15" fillId="0" borderId="12" xfId="0" applyNumberFormat="1" applyFont="1" applyBorder="1" applyAlignment="1">
      <alignment horizontal="center"/>
    </xf>
    <xf numFmtId="0" fontId="11" fillId="0" borderId="12" xfId="0" applyFont="1" applyBorder="1" applyAlignment="1" applyProtection="1">
      <alignment horizontal="left" vertical="center"/>
      <protection locked="0"/>
    </xf>
    <xf numFmtId="0" fontId="15" fillId="0" borderId="12" xfId="0" applyFont="1" applyBorder="1" applyAlignment="1">
      <alignment horizontal="left"/>
    </xf>
    <xf numFmtId="0" fontId="11" fillId="0" borderId="18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0" fillId="0" borderId="0" xfId="0" applyFill="1"/>
    <xf numFmtId="49" fontId="15" fillId="0" borderId="11" xfId="0" applyNumberFormat="1" applyFont="1" applyBorder="1" applyAlignment="1">
      <alignment horizontal="center"/>
    </xf>
    <xf numFmtId="164" fontId="11" fillId="0" borderId="11" xfId="0" applyNumberFormat="1" applyFont="1" applyBorder="1" applyAlignment="1" applyProtection="1">
      <alignment horizontal="center" vertical="center"/>
      <protection locked="0"/>
    </xf>
    <xf numFmtId="0" fontId="0" fillId="0" borderId="23" xfId="0" applyBorder="1"/>
    <xf numFmtId="0" fontId="4" fillId="0" borderId="2" xfId="0" applyFont="1" applyBorder="1" applyAlignment="1">
      <alignment horizontal="right"/>
    </xf>
    <xf numFmtId="49" fontId="15" fillId="0" borderId="12" xfId="0" applyNumberFormat="1" applyFont="1" applyFill="1" applyBorder="1" applyAlignment="1">
      <alignment horizontal="center"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0" fontId="15" fillId="0" borderId="11" xfId="0" applyFont="1" applyFill="1" applyBorder="1"/>
    <xf numFmtId="0" fontId="15" fillId="0" borderId="12" xfId="0" applyFont="1" applyFill="1" applyBorder="1" applyAlignment="1">
      <alignment horizontal="left"/>
    </xf>
    <xf numFmtId="49" fontId="15" fillId="0" borderId="11" xfId="0" applyNumberFormat="1" applyFont="1" applyFill="1" applyBorder="1" applyAlignment="1">
      <alignment horizontal="center"/>
    </xf>
    <xf numFmtId="0" fontId="11" fillId="0" borderId="11" xfId="0" applyFont="1" applyFill="1" applyBorder="1" applyAlignment="1" applyProtection="1">
      <alignment horizontal="center" vertical="center"/>
      <protection locked="0"/>
    </xf>
    <xf numFmtId="0" fontId="15" fillId="0" borderId="12" xfId="0" applyFont="1" applyFill="1" applyBorder="1"/>
    <xf numFmtId="1" fontId="11" fillId="0" borderId="12" xfId="0" applyNumberFormat="1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/>
    <xf numFmtId="0" fontId="15" fillId="0" borderId="18" xfId="0" applyFont="1" applyFill="1" applyBorder="1" applyAlignment="1">
      <alignment horizontal="left"/>
    </xf>
    <xf numFmtId="164" fontId="11" fillId="3" borderId="12" xfId="0" applyNumberFormat="1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49" fontId="15" fillId="3" borderId="12" xfId="0" applyNumberFormat="1" applyFont="1" applyFill="1" applyBorder="1" applyAlignment="1">
      <alignment horizontal="center"/>
    </xf>
    <xf numFmtId="0" fontId="15" fillId="3" borderId="12" xfId="0" applyFont="1" applyFill="1" applyBorder="1"/>
    <xf numFmtId="0" fontId="15" fillId="3" borderId="12" xfId="0" applyFont="1" applyFill="1" applyBorder="1" applyAlignment="1">
      <alignment horizontal="left"/>
    </xf>
    <xf numFmtId="164" fontId="11" fillId="0" borderId="12" xfId="0" applyNumberFormat="1" applyFont="1" applyFill="1" applyBorder="1" applyAlignment="1" applyProtection="1">
      <alignment horizontal="center" vertical="center"/>
      <protection locked="0"/>
    </xf>
    <xf numFmtId="0" fontId="15" fillId="0" borderId="8" xfId="0" applyFont="1" applyFill="1" applyBorder="1"/>
    <xf numFmtId="0" fontId="11" fillId="0" borderId="12" xfId="0" applyFont="1" applyFill="1" applyBorder="1" applyAlignment="1" applyProtection="1">
      <alignment horizontal="left" vertical="center"/>
      <protection locked="0"/>
    </xf>
    <xf numFmtId="0" fontId="19" fillId="0" borderId="12" xfId="0" applyFont="1" applyFill="1" applyBorder="1"/>
    <xf numFmtId="14" fontId="0" fillId="0" borderId="12" xfId="0" applyNumberFormat="1" applyBorder="1"/>
    <xf numFmtId="49" fontId="15" fillId="0" borderId="11" xfId="0" applyNumberFormat="1" applyFont="1" applyFill="1" applyBorder="1" applyAlignment="1">
      <alignment horizontal="left"/>
    </xf>
    <xf numFmtId="0" fontId="0" fillId="4" borderId="0" xfId="0" applyFill="1"/>
    <xf numFmtId="0" fontId="21" fillId="0" borderId="0" xfId="0" applyFont="1"/>
    <xf numFmtId="0" fontId="21" fillId="0" borderId="1" xfId="0" applyFont="1" applyBorder="1"/>
    <xf numFmtId="0" fontId="21" fillId="0" borderId="2" xfId="0" applyFont="1" applyBorder="1"/>
    <xf numFmtId="0" fontId="21" fillId="0" borderId="4" xfId="0" applyFont="1" applyBorder="1"/>
    <xf numFmtId="0" fontId="5" fillId="0" borderId="0" xfId="0" applyFont="1"/>
    <xf numFmtId="0" fontId="21" fillId="0" borderId="5" xfId="0" applyFont="1" applyBorder="1"/>
    <xf numFmtId="0" fontId="21" fillId="0" borderId="6" xfId="0" applyFont="1" applyBorder="1"/>
    <xf numFmtId="0" fontId="21" fillId="0" borderId="7" xfId="0" applyFont="1" applyBorder="1"/>
    <xf numFmtId="0" fontId="21" fillId="0" borderId="8" xfId="0" applyFont="1" applyBorder="1"/>
    <xf numFmtId="49" fontId="21" fillId="0" borderId="0" xfId="0" applyNumberFormat="1" applyFont="1"/>
    <xf numFmtId="0" fontId="21" fillId="0" borderId="0" xfId="0" applyFont="1" applyBorder="1"/>
    <xf numFmtId="0" fontId="15" fillId="3" borderId="11" xfId="0" applyFont="1" applyFill="1" applyBorder="1"/>
    <xf numFmtId="49" fontId="0" fillId="3" borderId="12" xfId="0" applyNumberFormat="1" applyFill="1" applyBorder="1" applyAlignment="1">
      <alignment horizontal="center"/>
    </xf>
    <xf numFmtId="0" fontId="11" fillId="3" borderId="12" xfId="0" applyFont="1" applyFill="1" applyBorder="1" applyAlignment="1" applyProtection="1">
      <alignment vertical="center"/>
      <protection locked="0"/>
    </xf>
    <xf numFmtId="0" fontId="11" fillId="3" borderId="12" xfId="0" applyFont="1" applyFill="1" applyBorder="1" applyAlignment="1" applyProtection="1">
      <alignment horizontal="left" vertical="center"/>
      <protection locked="0"/>
    </xf>
    <xf numFmtId="0" fontId="15" fillId="0" borderId="18" xfId="0" applyFont="1" applyBorder="1"/>
    <xf numFmtId="0" fontId="15" fillId="0" borderId="8" xfId="0" applyFont="1" applyBorder="1"/>
    <xf numFmtId="49" fontId="15" fillId="3" borderId="11" xfId="0" applyNumberFormat="1" applyFont="1" applyFill="1" applyBorder="1" applyAlignment="1">
      <alignment horizontal="center"/>
    </xf>
    <xf numFmtId="164" fontId="11" fillId="0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vertical="center"/>
      <protection locked="0"/>
    </xf>
    <xf numFmtId="0" fontId="15" fillId="3" borderId="11" xfId="0" applyFont="1" applyFill="1" applyBorder="1" applyAlignment="1">
      <alignment horizontal="left"/>
    </xf>
    <xf numFmtId="0" fontId="22" fillId="0" borderId="0" xfId="0" applyFont="1" applyBorder="1" applyAlignment="1">
      <alignment horizontal="center"/>
    </xf>
    <xf numFmtId="164" fontId="11" fillId="3" borderId="11" xfId="0" applyNumberFormat="1" applyFont="1" applyFill="1" applyBorder="1" applyAlignment="1" applyProtection="1">
      <alignment horizontal="center" vertical="center"/>
      <protection locked="0"/>
    </xf>
    <xf numFmtId="1" fontId="11" fillId="0" borderId="11" xfId="0" applyNumberFormat="1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8" fillId="0" borderId="0" xfId="0" applyFont="1" applyBorder="1" applyAlignment="1" applyProtection="1">
      <alignment horizontal="left"/>
      <protection locked="0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2" fillId="0" borderId="22" xfId="0" applyFont="1" applyBorder="1" applyAlignment="1">
      <alignment horizontal="left"/>
    </xf>
    <xf numFmtId="0" fontId="6" fillId="0" borderId="24" xfId="0" applyFont="1" applyBorder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8" fillId="0" borderId="2" xfId="0" applyFont="1" applyBorder="1" applyAlignment="1" applyProtection="1">
      <alignment horizontal="left"/>
      <protection locked="0"/>
    </xf>
    <xf numFmtId="0" fontId="13" fillId="0" borderId="12" xfId="0" applyFont="1" applyBorder="1" applyAlignment="1">
      <alignment horizontal="center"/>
    </xf>
  </cellXfs>
  <cellStyles count="7">
    <cellStyle name="Besuchter Link" xfId="2" builtinId="9" hidden="1"/>
    <cellStyle name="Besuchter Link" xfId="4" builtinId="9" hidden="1"/>
    <cellStyle name="Besuchter Link" xfId="6" builtinId="9" hidden="1"/>
    <cellStyle name="Hyperlink" xfId="1" builtinId="8" hidden="1"/>
    <cellStyle name="Hyperlink" xfId="3" builtinId="8" hidden="1"/>
    <cellStyle name="Hyperlink" xfId="5" builtinId="8" hidden="1"/>
    <cellStyle name="Stand.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4" Type="http://schemas.microsoft.com/office/2006/relationships/vbaProject" Target="vbaProject.bin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chartsheet" Target="chartsheets/sheet1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'U14 maennlich'!$G$11</c:f>
              <c:strCache>
                <c:ptCount val="1"/>
                <c:pt idx="0">
                  <c:v>Volle</c:v>
                </c:pt>
              </c:strCache>
            </c:strRef>
          </c:tx>
          <c:invertIfNegative val="0"/>
          <c:cat>
            <c:multiLvlStrRef>
              <c:f>'U14 maennlich'!$B$12:$F$27</c:f>
              <c:multiLvlStrCache>
                <c:ptCount val="16"/>
                <c:lvl>
                  <c:pt idx="0">
                    <c:v>SKV Mörfelden</c:v>
                  </c:pt>
                  <c:pt idx="1">
                    <c:v>SKV Mörfelden</c:v>
                  </c:pt>
                  <c:pt idx="2">
                    <c:v>KBV Kelsterbach</c:v>
                  </c:pt>
                  <c:pt idx="3">
                    <c:v>KV Praunheim</c:v>
                  </c:pt>
                  <c:pt idx="4">
                    <c:v>VWSK Wiesbaden</c:v>
                  </c:pt>
                  <c:pt idx="5">
                    <c:v>VWSK Wiesbaden</c:v>
                  </c:pt>
                  <c:pt idx="6">
                    <c:v>FTV Frankfurt</c:v>
                  </c:pt>
                  <c:pt idx="7">
                    <c:v>VWSK Wiesbaden</c:v>
                  </c:pt>
                  <c:pt idx="8">
                    <c:v>KV Praunheim</c:v>
                  </c:pt>
                  <c:pt idx="9">
                    <c:v>KV Praunheim</c:v>
                  </c:pt>
                  <c:pt idx="10">
                    <c:v>SG Bockenheim</c:v>
                  </c:pt>
                  <c:pt idx="11">
                    <c:v>SKV Mörfelden</c:v>
                  </c:pt>
                  <c:pt idx="12">
                    <c:v>KV Praunheim</c:v>
                  </c:pt>
                  <c:pt idx="13">
                    <c:v>KBV Kelsterbach</c:v>
                  </c:pt>
                  <c:pt idx="14">
                    <c:v>VWSK Wiesbaden</c:v>
                  </c:pt>
                  <c:pt idx="15">
                    <c:v>VWSK Wiesbaden</c:v>
                  </c:pt>
                </c:lvl>
                <c:lvl>
                  <c:pt idx="0">
                    <c:v>Williamson, Justin</c:v>
                  </c:pt>
                  <c:pt idx="1">
                    <c:v>Michel, Tim</c:v>
                  </c:pt>
                  <c:pt idx="2">
                    <c:v>Greiner, Philipp</c:v>
                  </c:pt>
                  <c:pt idx="3">
                    <c:v>Matic, Christopher</c:v>
                  </c:pt>
                  <c:pt idx="4">
                    <c:v>Agricola, Darius</c:v>
                  </c:pt>
                  <c:pt idx="5">
                    <c:v>Heyer, Tim</c:v>
                  </c:pt>
                  <c:pt idx="6">
                    <c:v>Groneberg, Philipp</c:v>
                  </c:pt>
                  <c:pt idx="7">
                    <c:v>Nuhn, Felix</c:v>
                  </c:pt>
                  <c:pt idx="8">
                    <c:v>Schmitt, Tom-Erik</c:v>
                  </c:pt>
                  <c:pt idx="9">
                    <c:v>Matic, Dominic</c:v>
                  </c:pt>
                  <c:pt idx="10">
                    <c:v>Schreiber, Thomas</c:v>
                  </c:pt>
                  <c:pt idx="11">
                    <c:v>Walther, Noah</c:v>
                  </c:pt>
                  <c:pt idx="12">
                    <c:v>Piehler, Constantin</c:v>
                  </c:pt>
                  <c:pt idx="13">
                    <c:v>Greiner, Niklas</c:v>
                  </c:pt>
                  <c:pt idx="14">
                    <c:v>Kraus, Jonas</c:v>
                  </c:pt>
                  <c:pt idx="15">
                    <c:v>Stambuk, Julian</c:v>
                  </c:pt>
                </c:lvl>
                <c:lvl>
                  <c:pt idx="0">
                    <c:v>10A6691</c:v>
                  </c:pt>
                  <c:pt idx="1">
                    <c:v>10A6697</c:v>
                  </c:pt>
                  <c:pt idx="2">
                    <c:v>10A8314</c:v>
                  </c:pt>
                  <c:pt idx="3">
                    <c:v>D106867</c:v>
                  </c:pt>
                  <c:pt idx="4">
                    <c:v>10A8541</c:v>
                  </c:pt>
                  <c:pt idx="5">
                    <c:v>10A7466</c:v>
                  </c:pt>
                  <c:pt idx="6">
                    <c:v>10A9457</c:v>
                  </c:pt>
                  <c:pt idx="7">
                    <c:v>10B2741</c:v>
                  </c:pt>
                  <c:pt idx="8">
                    <c:v>D135921</c:v>
                  </c:pt>
                  <c:pt idx="9">
                    <c:v>DCU?</c:v>
                  </c:pt>
                  <c:pt idx="10">
                    <c:v>10B2340</c:v>
                  </c:pt>
                  <c:pt idx="11">
                    <c:v>10B1654</c:v>
                  </c:pt>
                  <c:pt idx="12">
                    <c:v>D135924</c:v>
                  </c:pt>
                  <c:pt idx="13">
                    <c:v>10A8313</c:v>
                  </c:pt>
                  <c:pt idx="14">
                    <c:v>10A7467</c:v>
                  </c:pt>
                  <c:pt idx="15">
                    <c:v>10A9296</c:v>
                  </c:pt>
                </c:lvl>
                <c:lvl>
                  <c:pt idx="0">
                    <c:v>DCU</c:v>
                  </c:pt>
                  <c:pt idx="1">
                    <c:v>DCU</c:v>
                  </c:pt>
                  <c:pt idx="2">
                    <c:v>DCU</c:v>
                  </c:pt>
                  <c:pt idx="3">
                    <c:v>DKBC</c:v>
                  </c:pt>
                  <c:pt idx="4">
                    <c:v>DCU</c:v>
                  </c:pt>
                  <c:pt idx="5">
                    <c:v>DCU</c:v>
                  </c:pt>
                  <c:pt idx="6">
                    <c:v>DCU</c:v>
                  </c:pt>
                  <c:pt idx="7">
                    <c:v>DCU</c:v>
                  </c:pt>
                  <c:pt idx="8">
                    <c:v>DKBC</c:v>
                  </c:pt>
                  <c:pt idx="9">
                    <c:v>DKBC</c:v>
                  </c:pt>
                  <c:pt idx="10">
                    <c:v>DCU</c:v>
                  </c:pt>
                  <c:pt idx="11">
                    <c:v>DCU</c:v>
                  </c:pt>
                  <c:pt idx="12">
                    <c:v>DKBC</c:v>
                  </c:pt>
                  <c:pt idx="13">
                    <c:v>DCU</c:v>
                  </c:pt>
                  <c:pt idx="14">
                    <c:v>DCU</c:v>
                  </c:pt>
                  <c:pt idx="15">
                    <c:v>DCU</c:v>
                  </c:pt>
                </c:lvl>
                <c:lvl>
                  <c:pt idx="0">
                    <c:v>11.04</c:v>
                  </c:pt>
                  <c:pt idx="1">
                    <c:v>06.03</c:v>
                  </c:pt>
                  <c:pt idx="2">
                    <c:v>11.02</c:v>
                  </c:pt>
                  <c:pt idx="3">
                    <c:v>01/04</c:v>
                  </c:pt>
                  <c:pt idx="4">
                    <c:v>02.05</c:v>
                  </c:pt>
                  <c:pt idx="5">
                    <c:v>12.02</c:v>
                  </c:pt>
                  <c:pt idx="6">
                    <c:v>12/03</c:v>
                  </c:pt>
                  <c:pt idx="7">
                    <c:v>09.06</c:v>
                  </c:pt>
                  <c:pt idx="8">
                    <c:v>04/04</c:v>
                  </c:pt>
                  <c:pt idx="9">
                    <c:v>09/06</c:v>
                  </c:pt>
                  <c:pt idx="10">
                    <c:v>12/04</c:v>
                  </c:pt>
                  <c:pt idx="11">
                    <c:v>02.04</c:v>
                  </c:pt>
                  <c:pt idx="12">
                    <c:v>04.17</c:v>
                  </c:pt>
                  <c:pt idx="13">
                    <c:v>01.07</c:v>
                  </c:pt>
                  <c:pt idx="14">
                    <c:v>08.03</c:v>
                  </c:pt>
                  <c:pt idx="15">
                    <c:v>10.04</c:v>
                  </c:pt>
                </c:lvl>
              </c:multiLvlStrCache>
            </c:multiLvlStrRef>
          </c:cat>
          <c:val>
            <c:numRef>
              <c:f>'U14 maennlich'!$G$12:$G$27</c:f>
              <c:numCache>
                <c:formatCode>General</c:formatCode>
                <c:ptCount val="16"/>
                <c:pt idx="0">
                  <c:v>301.0</c:v>
                </c:pt>
                <c:pt idx="1">
                  <c:v>282.0</c:v>
                </c:pt>
                <c:pt idx="2">
                  <c:v>298.0</c:v>
                </c:pt>
                <c:pt idx="3">
                  <c:v>276.0</c:v>
                </c:pt>
                <c:pt idx="4">
                  <c:v>257.0</c:v>
                </c:pt>
                <c:pt idx="5">
                  <c:v>273.0</c:v>
                </c:pt>
                <c:pt idx="6">
                  <c:v>269.0</c:v>
                </c:pt>
                <c:pt idx="7">
                  <c:v>236.0</c:v>
                </c:pt>
                <c:pt idx="8">
                  <c:v>270.0</c:v>
                </c:pt>
                <c:pt idx="9">
                  <c:v>266.0</c:v>
                </c:pt>
                <c:pt idx="10">
                  <c:v>231.0</c:v>
                </c:pt>
                <c:pt idx="11">
                  <c:v>222.0</c:v>
                </c:pt>
                <c:pt idx="12">
                  <c:v>199.0</c:v>
                </c:pt>
                <c:pt idx="13">
                  <c:v>228.0</c:v>
                </c:pt>
              </c:numCache>
            </c:numRef>
          </c:val>
        </c:ser>
        <c:ser>
          <c:idx val="1"/>
          <c:order val="1"/>
          <c:tx>
            <c:strRef>
              <c:f>'U14 maennlich'!$H$11</c:f>
              <c:strCache>
                <c:ptCount val="1"/>
                <c:pt idx="0">
                  <c:v>Abr.</c:v>
                </c:pt>
              </c:strCache>
            </c:strRef>
          </c:tx>
          <c:invertIfNegative val="0"/>
          <c:cat>
            <c:multiLvlStrRef>
              <c:f>'U14 maennlich'!$B$12:$F$27</c:f>
              <c:multiLvlStrCache>
                <c:ptCount val="16"/>
                <c:lvl>
                  <c:pt idx="0">
                    <c:v>SKV Mörfelden</c:v>
                  </c:pt>
                  <c:pt idx="1">
                    <c:v>SKV Mörfelden</c:v>
                  </c:pt>
                  <c:pt idx="2">
                    <c:v>KBV Kelsterbach</c:v>
                  </c:pt>
                  <c:pt idx="3">
                    <c:v>KV Praunheim</c:v>
                  </c:pt>
                  <c:pt idx="4">
                    <c:v>VWSK Wiesbaden</c:v>
                  </c:pt>
                  <c:pt idx="5">
                    <c:v>VWSK Wiesbaden</c:v>
                  </c:pt>
                  <c:pt idx="6">
                    <c:v>FTV Frankfurt</c:v>
                  </c:pt>
                  <c:pt idx="7">
                    <c:v>VWSK Wiesbaden</c:v>
                  </c:pt>
                  <c:pt idx="8">
                    <c:v>KV Praunheim</c:v>
                  </c:pt>
                  <c:pt idx="9">
                    <c:v>KV Praunheim</c:v>
                  </c:pt>
                  <c:pt idx="10">
                    <c:v>SG Bockenheim</c:v>
                  </c:pt>
                  <c:pt idx="11">
                    <c:v>SKV Mörfelden</c:v>
                  </c:pt>
                  <c:pt idx="12">
                    <c:v>KV Praunheim</c:v>
                  </c:pt>
                  <c:pt idx="13">
                    <c:v>KBV Kelsterbach</c:v>
                  </c:pt>
                  <c:pt idx="14">
                    <c:v>VWSK Wiesbaden</c:v>
                  </c:pt>
                  <c:pt idx="15">
                    <c:v>VWSK Wiesbaden</c:v>
                  </c:pt>
                </c:lvl>
                <c:lvl>
                  <c:pt idx="0">
                    <c:v>Williamson, Justin</c:v>
                  </c:pt>
                  <c:pt idx="1">
                    <c:v>Michel, Tim</c:v>
                  </c:pt>
                  <c:pt idx="2">
                    <c:v>Greiner, Philipp</c:v>
                  </c:pt>
                  <c:pt idx="3">
                    <c:v>Matic, Christopher</c:v>
                  </c:pt>
                  <c:pt idx="4">
                    <c:v>Agricola, Darius</c:v>
                  </c:pt>
                  <c:pt idx="5">
                    <c:v>Heyer, Tim</c:v>
                  </c:pt>
                  <c:pt idx="6">
                    <c:v>Groneberg, Philipp</c:v>
                  </c:pt>
                  <c:pt idx="7">
                    <c:v>Nuhn, Felix</c:v>
                  </c:pt>
                  <c:pt idx="8">
                    <c:v>Schmitt, Tom-Erik</c:v>
                  </c:pt>
                  <c:pt idx="9">
                    <c:v>Matic, Dominic</c:v>
                  </c:pt>
                  <c:pt idx="10">
                    <c:v>Schreiber, Thomas</c:v>
                  </c:pt>
                  <c:pt idx="11">
                    <c:v>Walther, Noah</c:v>
                  </c:pt>
                  <c:pt idx="12">
                    <c:v>Piehler, Constantin</c:v>
                  </c:pt>
                  <c:pt idx="13">
                    <c:v>Greiner, Niklas</c:v>
                  </c:pt>
                  <c:pt idx="14">
                    <c:v>Kraus, Jonas</c:v>
                  </c:pt>
                  <c:pt idx="15">
                    <c:v>Stambuk, Julian</c:v>
                  </c:pt>
                </c:lvl>
                <c:lvl>
                  <c:pt idx="0">
                    <c:v>10A6691</c:v>
                  </c:pt>
                  <c:pt idx="1">
                    <c:v>10A6697</c:v>
                  </c:pt>
                  <c:pt idx="2">
                    <c:v>10A8314</c:v>
                  </c:pt>
                  <c:pt idx="3">
                    <c:v>D106867</c:v>
                  </c:pt>
                  <c:pt idx="4">
                    <c:v>10A8541</c:v>
                  </c:pt>
                  <c:pt idx="5">
                    <c:v>10A7466</c:v>
                  </c:pt>
                  <c:pt idx="6">
                    <c:v>10A9457</c:v>
                  </c:pt>
                  <c:pt idx="7">
                    <c:v>10B2741</c:v>
                  </c:pt>
                  <c:pt idx="8">
                    <c:v>D135921</c:v>
                  </c:pt>
                  <c:pt idx="9">
                    <c:v>DCU?</c:v>
                  </c:pt>
                  <c:pt idx="10">
                    <c:v>10B2340</c:v>
                  </c:pt>
                  <c:pt idx="11">
                    <c:v>10B1654</c:v>
                  </c:pt>
                  <c:pt idx="12">
                    <c:v>D135924</c:v>
                  </c:pt>
                  <c:pt idx="13">
                    <c:v>10A8313</c:v>
                  </c:pt>
                  <c:pt idx="14">
                    <c:v>10A7467</c:v>
                  </c:pt>
                  <c:pt idx="15">
                    <c:v>10A9296</c:v>
                  </c:pt>
                </c:lvl>
                <c:lvl>
                  <c:pt idx="0">
                    <c:v>DCU</c:v>
                  </c:pt>
                  <c:pt idx="1">
                    <c:v>DCU</c:v>
                  </c:pt>
                  <c:pt idx="2">
                    <c:v>DCU</c:v>
                  </c:pt>
                  <c:pt idx="3">
                    <c:v>DKBC</c:v>
                  </c:pt>
                  <c:pt idx="4">
                    <c:v>DCU</c:v>
                  </c:pt>
                  <c:pt idx="5">
                    <c:v>DCU</c:v>
                  </c:pt>
                  <c:pt idx="6">
                    <c:v>DCU</c:v>
                  </c:pt>
                  <c:pt idx="7">
                    <c:v>DCU</c:v>
                  </c:pt>
                  <c:pt idx="8">
                    <c:v>DKBC</c:v>
                  </c:pt>
                  <c:pt idx="9">
                    <c:v>DKBC</c:v>
                  </c:pt>
                  <c:pt idx="10">
                    <c:v>DCU</c:v>
                  </c:pt>
                  <c:pt idx="11">
                    <c:v>DCU</c:v>
                  </c:pt>
                  <c:pt idx="12">
                    <c:v>DKBC</c:v>
                  </c:pt>
                  <c:pt idx="13">
                    <c:v>DCU</c:v>
                  </c:pt>
                  <c:pt idx="14">
                    <c:v>DCU</c:v>
                  </c:pt>
                  <c:pt idx="15">
                    <c:v>DCU</c:v>
                  </c:pt>
                </c:lvl>
                <c:lvl>
                  <c:pt idx="0">
                    <c:v>11.04</c:v>
                  </c:pt>
                  <c:pt idx="1">
                    <c:v>06.03</c:v>
                  </c:pt>
                  <c:pt idx="2">
                    <c:v>11.02</c:v>
                  </c:pt>
                  <c:pt idx="3">
                    <c:v>01/04</c:v>
                  </c:pt>
                  <c:pt idx="4">
                    <c:v>02.05</c:v>
                  </c:pt>
                  <c:pt idx="5">
                    <c:v>12.02</c:v>
                  </c:pt>
                  <c:pt idx="6">
                    <c:v>12/03</c:v>
                  </c:pt>
                  <c:pt idx="7">
                    <c:v>09.06</c:v>
                  </c:pt>
                  <c:pt idx="8">
                    <c:v>04/04</c:v>
                  </c:pt>
                  <c:pt idx="9">
                    <c:v>09/06</c:v>
                  </c:pt>
                  <c:pt idx="10">
                    <c:v>12/04</c:v>
                  </c:pt>
                  <c:pt idx="11">
                    <c:v>02.04</c:v>
                  </c:pt>
                  <c:pt idx="12">
                    <c:v>04.17</c:v>
                  </c:pt>
                  <c:pt idx="13">
                    <c:v>01.07</c:v>
                  </c:pt>
                  <c:pt idx="14">
                    <c:v>08.03</c:v>
                  </c:pt>
                  <c:pt idx="15">
                    <c:v>10.04</c:v>
                  </c:pt>
                </c:lvl>
              </c:multiLvlStrCache>
            </c:multiLvlStrRef>
          </c:cat>
          <c:val>
            <c:numRef>
              <c:f>'U14 maennlich'!$H$12:$H$27</c:f>
              <c:numCache>
                <c:formatCode>General</c:formatCode>
                <c:ptCount val="16"/>
                <c:pt idx="0">
                  <c:v>141.0</c:v>
                </c:pt>
                <c:pt idx="1">
                  <c:v>118.0</c:v>
                </c:pt>
                <c:pt idx="2">
                  <c:v>117.0</c:v>
                </c:pt>
                <c:pt idx="3">
                  <c:v>134.0</c:v>
                </c:pt>
                <c:pt idx="4">
                  <c:v>147.0</c:v>
                </c:pt>
                <c:pt idx="5">
                  <c:v>104.0</c:v>
                </c:pt>
                <c:pt idx="6">
                  <c:v>113.0</c:v>
                </c:pt>
                <c:pt idx="7">
                  <c:v>102.0</c:v>
                </c:pt>
                <c:pt idx="8">
                  <c:v>97.0</c:v>
                </c:pt>
                <c:pt idx="9">
                  <c:v>103.0</c:v>
                </c:pt>
                <c:pt idx="10">
                  <c:v>84.0</c:v>
                </c:pt>
                <c:pt idx="11">
                  <c:v>66.0</c:v>
                </c:pt>
                <c:pt idx="12">
                  <c:v>70.0</c:v>
                </c:pt>
                <c:pt idx="13">
                  <c:v>51.0</c:v>
                </c:pt>
              </c:numCache>
            </c:numRef>
          </c:val>
        </c:ser>
        <c:ser>
          <c:idx val="2"/>
          <c:order val="2"/>
          <c:tx>
            <c:strRef>
              <c:f>'U14 maennlich'!$I$11</c:f>
              <c:strCache>
                <c:ptCount val="1"/>
                <c:pt idx="0">
                  <c:v>Fw</c:v>
                </c:pt>
              </c:strCache>
            </c:strRef>
          </c:tx>
          <c:invertIfNegative val="0"/>
          <c:cat>
            <c:multiLvlStrRef>
              <c:f>'U14 maennlich'!$B$12:$F$27</c:f>
              <c:multiLvlStrCache>
                <c:ptCount val="16"/>
                <c:lvl>
                  <c:pt idx="0">
                    <c:v>SKV Mörfelden</c:v>
                  </c:pt>
                  <c:pt idx="1">
                    <c:v>SKV Mörfelden</c:v>
                  </c:pt>
                  <c:pt idx="2">
                    <c:v>KBV Kelsterbach</c:v>
                  </c:pt>
                  <c:pt idx="3">
                    <c:v>KV Praunheim</c:v>
                  </c:pt>
                  <c:pt idx="4">
                    <c:v>VWSK Wiesbaden</c:v>
                  </c:pt>
                  <c:pt idx="5">
                    <c:v>VWSK Wiesbaden</c:v>
                  </c:pt>
                  <c:pt idx="6">
                    <c:v>FTV Frankfurt</c:v>
                  </c:pt>
                  <c:pt idx="7">
                    <c:v>VWSK Wiesbaden</c:v>
                  </c:pt>
                  <c:pt idx="8">
                    <c:v>KV Praunheim</c:v>
                  </c:pt>
                  <c:pt idx="9">
                    <c:v>KV Praunheim</c:v>
                  </c:pt>
                  <c:pt idx="10">
                    <c:v>SG Bockenheim</c:v>
                  </c:pt>
                  <c:pt idx="11">
                    <c:v>SKV Mörfelden</c:v>
                  </c:pt>
                  <c:pt idx="12">
                    <c:v>KV Praunheim</c:v>
                  </c:pt>
                  <c:pt idx="13">
                    <c:v>KBV Kelsterbach</c:v>
                  </c:pt>
                  <c:pt idx="14">
                    <c:v>VWSK Wiesbaden</c:v>
                  </c:pt>
                  <c:pt idx="15">
                    <c:v>VWSK Wiesbaden</c:v>
                  </c:pt>
                </c:lvl>
                <c:lvl>
                  <c:pt idx="0">
                    <c:v>Williamson, Justin</c:v>
                  </c:pt>
                  <c:pt idx="1">
                    <c:v>Michel, Tim</c:v>
                  </c:pt>
                  <c:pt idx="2">
                    <c:v>Greiner, Philipp</c:v>
                  </c:pt>
                  <c:pt idx="3">
                    <c:v>Matic, Christopher</c:v>
                  </c:pt>
                  <c:pt idx="4">
                    <c:v>Agricola, Darius</c:v>
                  </c:pt>
                  <c:pt idx="5">
                    <c:v>Heyer, Tim</c:v>
                  </c:pt>
                  <c:pt idx="6">
                    <c:v>Groneberg, Philipp</c:v>
                  </c:pt>
                  <c:pt idx="7">
                    <c:v>Nuhn, Felix</c:v>
                  </c:pt>
                  <c:pt idx="8">
                    <c:v>Schmitt, Tom-Erik</c:v>
                  </c:pt>
                  <c:pt idx="9">
                    <c:v>Matic, Dominic</c:v>
                  </c:pt>
                  <c:pt idx="10">
                    <c:v>Schreiber, Thomas</c:v>
                  </c:pt>
                  <c:pt idx="11">
                    <c:v>Walther, Noah</c:v>
                  </c:pt>
                  <c:pt idx="12">
                    <c:v>Piehler, Constantin</c:v>
                  </c:pt>
                  <c:pt idx="13">
                    <c:v>Greiner, Niklas</c:v>
                  </c:pt>
                  <c:pt idx="14">
                    <c:v>Kraus, Jonas</c:v>
                  </c:pt>
                  <c:pt idx="15">
                    <c:v>Stambuk, Julian</c:v>
                  </c:pt>
                </c:lvl>
                <c:lvl>
                  <c:pt idx="0">
                    <c:v>10A6691</c:v>
                  </c:pt>
                  <c:pt idx="1">
                    <c:v>10A6697</c:v>
                  </c:pt>
                  <c:pt idx="2">
                    <c:v>10A8314</c:v>
                  </c:pt>
                  <c:pt idx="3">
                    <c:v>D106867</c:v>
                  </c:pt>
                  <c:pt idx="4">
                    <c:v>10A8541</c:v>
                  </c:pt>
                  <c:pt idx="5">
                    <c:v>10A7466</c:v>
                  </c:pt>
                  <c:pt idx="6">
                    <c:v>10A9457</c:v>
                  </c:pt>
                  <c:pt idx="7">
                    <c:v>10B2741</c:v>
                  </c:pt>
                  <c:pt idx="8">
                    <c:v>D135921</c:v>
                  </c:pt>
                  <c:pt idx="9">
                    <c:v>DCU?</c:v>
                  </c:pt>
                  <c:pt idx="10">
                    <c:v>10B2340</c:v>
                  </c:pt>
                  <c:pt idx="11">
                    <c:v>10B1654</c:v>
                  </c:pt>
                  <c:pt idx="12">
                    <c:v>D135924</c:v>
                  </c:pt>
                  <c:pt idx="13">
                    <c:v>10A8313</c:v>
                  </c:pt>
                  <c:pt idx="14">
                    <c:v>10A7467</c:v>
                  </c:pt>
                  <c:pt idx="15">
                    <c:v>10A9296</c:v>
                  </c:pt>
                </c:lvl>
                <c:lvl>
                  <c:pt idx="0">
                    <c:v>DCU</c:v>
                  </c:pt>
                  <c:pt idx="1">
                    <c:v>DCU</c:v>
                  </c:pt>
                  <c:pt idx="2">
                    <c:v>DCU</c:v>
                  </c:pt>
                  <c:pt idx="3">
                    <c:v>DKBC</c:v>
                  </c:pt>
                  <c:pt idx="4">
                    <c:v>DCU</c:v>
                  </c:pt>
                  <c:pt idx="5">
                    <c:v>DCU</c:v>
                  </c:pt>
                  <c:pt idx="6">
                    <c:v>DCU</c:v>
                  </c:pt>
                  <c:pt idx="7">
                    <c:v>DCU</c:v>
                  </c:pt>
                  <c:pt idx="8">
                    <c:v>DKBC</c:v>
                  </c:pt>
                  <c:pt idx="9">
                    <c:v>DKBC</c:v>
                  </c:pt>
                  <c:pt idx="10">
                    <c:v>DCU</c:v>
                  </c:pt>
                  <c:pt idx="11">
                    <c:v>DCU</c:v>
                  </c:pt>
                  <c:pt idx="12">
                    <c:v>DKBC</c:v>
                  </c:pt>
                  <c:pt idx="13">
                    <c:v>DCU</c:v>
                  </c:pt>
                  <c:pt idx="14">
                    <c:v>DCU</c:v>
                  </c:pt>
                  <c:pt idx="15">
                    <c:v>DCU</c:v>
                  </c:pt>
                </c:lvl>
                <c:lvl>
                  <c:pt idx="0">
                    <c:v>11.04</c:v>
                  </c:pt>
                  <c:pt idx="1">
                    <c:v>06.03</c:v>
                  </c:pt>
                  <c:pt idx="2">
                    <c:v>11.02</c:v>
                  </c:pt>
                  <c:pt idx="3">
                    <c:v>01/04</c:v>
                  </c:pt>
                  <c:pt idx="4">
                    <c:v>02.05</c:v>
                  </c:pt>
                  <c:pt idx="5">
                    <c:v>12.02</c:v>
                  </c:pt>
                  <c:pt idx="6">
                    <c:v>12/03</c:v>
                  </c:pt>
                  <c:pt idx="7">
                    <c:v>09.06</c:v>
                  </c:pt>
                  <c:pt idx="8">
                    <c:v>04/04</c:v>
                  </c:pt>
                  <c:pt idx="9">
                    <c:v>09/06</c:v>
                  </c:pt>
                  <c:pt idx="10">
                    <c:v>12/04</c:v>
                  </c:pt>
                  <c:pt idx="11">
                    <c:v>02.04</c:v>
                  </c:pt>
                  <c:pt idx="12">
                    <c:v>04.17</c:v>
                  </c:pt>
                  <c:pt idx="13">
                    <c:v>01.07</c:v>
                  </c:pt>
                  <c:pt idx="14">
                    <c:v>08.03</c:v>
                  </c:pt>
                  <c:pt idx="15">
                    <c:v>10.04</c:v>
                  </c:pt>
                </c:lvl>
              </c:multiLvlStrCache>
            </c:multiLvlStrRef>
          </c:cat>
          <c:val>
            <c:numRef>
              <c:f>'U14 maennlich'!$I$12:$I$27</c:f>
              <c:numCache>
                <c:formatCode>General</c:formatCode>
                <c:ptCount val="16"/>
                <c:pt idx="0">
                  <c:v>6.0</c:v>
                </c:pt>
                <c:pt idx="1">
                  <c:v>6.0</c:v>
                </c:pt>
                <c:pt idx="2">
                  <c:v>11.0</c:v>
                </c:pt>
                <c:pt idx="3">
                  <c:v>9.0</c:v>
                </c:pt>
                <c:pt idx="4">
                  <c:v>7.0</c:v>
                </c:pt>
                <c:pt idx="5">
                  <c:v>14.0</c:v>
                </c:pt>
                <c:pt idx="6">
                  <c:v>8.0</c:v>
                </c:pt>
                <c:pt idx="7">
                  <c:v>15.0</c:v>
                </c:pt>
                <c:pt idx="8">
                  <c:v>16.0</c:v>
                </c:pt>
                <c:pt idx="9">
                  <c:v>10.0</c:v>
                </c:pt>
                <c:pt idx="10">
                  <c:v>16.0</c:v>
                </c:pt>
                <c:pt idx="11">
                  <c:v>23.0</c:v>
                </c:pt>
                <c:pt idx="12">
                  <c:v>27.0</c:v>
                </c:pt>
                <c:pt idx="13">
                  <c:v>31.0</c:v>
                </c:pt>
              </c:numCache>
            </c:numRef>
          </c:val>
        </c:ser>
        <c:ser>
          <c:idx val="3"/>
          <c:order val="3"/>
          <c:tx>
            <c:strRef>
              <c:f>'U14 maennlich'!$J$11</c:f>
              <c:strCache>
                <c:ptCount val="1"/>
                <c:pt idx="0">
                  <c:v>Gesamt</c:v>
                </c:pt>
              </c:strCache>
            </c:strRef>
          </c:tx>
          <c:invertIfNegative val="0"/>
          <c:cat>
            <c:multiLvlStrRef>
              <c:f>'U14 maennlich'!$B$12:$F$27</c:f>
              <c:multiLvlStrCache>
                <c:ptCount val="16"/>
                <c:lvl>
                  <c:pt idx="0">
                    <c:v>SKV Mörfelden</c:v>
                  </c:pt>
                  <c:pt idx="1">
                    <c:v>SKV Mörfelden</c:v>
                  </c:pt>
                  <c:pt idx="2">
                    <c:v>KBV Kelsterbach</c:v>
                  </c:pt>
                  <c:pt idx="3">
                    <c:v>KV Praunheim</c:v>
                  </c:pt>
                  <c:pt idx="4">
                    <c:v>VWSK Wiesbaden</c:v>
                  </c:pt>
                  <c:pt idx="5">
                    <c:v>VWSK Wiesbaden</c:v>
                  </c:pt>
                  <c:pt idx="6">
                    <c:v>FTV Frankfurt</c:v>
                  </c:pt>
                  <c:pt idx="7">
                    <c:v>VWSK Wiesbaden</c:v>
                  </c:pt>
                  <c:pt idx="8">
                    <c:v>KV Praunheim</c:v>
                  </c:pt>
                  <c:pt idx="9">
                    <c:v>KV Praunheim</c:v>
                  </c:pt>
                  <c:pt idx="10">
                    <c:v>SG Bockenheim</c:v>
                  </c:pt>
                  <c:pt idx="11">
                    <c:v>SKV Mörfelden</c:v>
                  </c:pt>
                  <c:pt idx="12">
                    <c:v>KV Praunheim</c:v>
                  </c:pt>
                  <c:pt idx="13">
                    <c:v>KBV Kelsterbach</c:v>
                  </c:pt>
                  <c:pt idx="14">
                    <c:v>VWSK Wiesbaden</c:v>
                  </c:pt>
                  <c:pt idx="15">
                    <c:v>VWSK Wiesbaden</c:v>
                  </c:pt>
                </c:lvl>
                <c:lvl>
                  <c:pt idx="0">
                    <c:v>Williamson, Justin</c:v>
                  </c:pt>
                  <c:pt idx="1">
                    <c:v>Michel, Tim</c:v>
                  </c:pt>
                  <c:pt idx="2">
                    <c:v>Greiner, Philipp</c:v>
                  </c:pt>
                  <c:pt idx="3">
                    <c:v>Matic, Christopher</c:v>
                  </c:pt>
                  <c:pt idx="4">
                    <c:v>Agricola, Darius</c:v>
                  </c:pt>
                  <c:pt idx="5">
                    <c:v>Heyer, Tim</c:v>
                  </c:pt>
                  <c:pt idx="6">
                    <c:v>Groneberg, Philipp</c:v>
                  </c:pt>
                  <c:pt idx="7">
                    <c:v>Nuhn, Felix</c:v>
                  </c:pt>
                  <c:pt idx="8">
                    <c:v>Schmitt, Tom-Erik</c:v>
                  </c:pt>
                  <c:pt idx="9">
                    <c:v>Matic, Dominic</c:v>
                  </c:pt>
                  <c:pt idx="10">
                    <c:v>Schreiber, Thomas</c:v>
                  </c:pt>
                  <c:pt idx="11">
                    <c:v>Walther, Noah</c:v>
                  </c:pt>
                  <c:pt idx="12">
                    <c:v>Piehler, Constantin</c:v>
                  </c:pt>
                  <c:pt idx="13">
                    <c:v>Greiner, Niklas</c:v>
                  </c:pt>
                  <c:pt idx="14">
                    <c:v>Kraus, Jonas</c:v>
                  </c:pt>
                  <c:pt idx="15">
                    <c:v>Stambuk, Julian</c:v>
                  </c:pt>
                </c:lvl>
                <c:lvl>
                  <c:pt idx="0">
                    <c:v>10A6691</c:v>
                  </c:pt>
                  <c:pt idx="1">
                    <c:v>10A6697</c:v>
                  </c:pt>
                  <c:pt idx="2">
                    <c:v>10A8314</c:v>
                  </c:pt>
                  <c:pt idx="3">
                    <c:v>D106867</c:v>
                  </c:pt>
                  <c:pt idx="4">
                    <c:v>10A8541</c:v>
                  </c:pt>
                  <c:pt idx="5">
                    <c:v>10A7466</c:v>
                  </c:pt>
                  <c:pt idx="6">
                    <c:v>10A9457</c:v>
                  </c:pt>
                  <c:pt idx="7">
                    <c:v>10B2741</c:v>
                  </c:pt>
                  <c:pt idx="8">
                    <c:v>D135921</c:v>
                  </c:pt>
                  <c:pt idx="9">
                    <c:v>DCU?</c:v>
                  </c:pt>
                  <c:pt idx="10">
                    <c:v>10B2340</c:v>
                  </c:pt>
                  <c:pt idx="11">
                    <c:v>10B1654</c:v>
                  </c:pt>
                  <c:pt idx="12">
                    <c:v>D135924</c:v>
                  </c:pt>
                  <c:pt idx="13">
                    <c:v>10A8313</c:v>
                  </c:pt>
                  <c:pt idx="14">
                    <c:v>10A7467</c:v>
                  </c:pt>
                  <c:pt idx="15">
                    <c:v>10A9296</c:v>
                  </c:pt>
                </c:lvl>
                <c:lvl>
                  <c:pt idx="0">
                    <c:v>DCU</c:v>
                  </c:pt>
                  <c:pt idx="1">
                    <c:v>DCU</c:v>
                  </c:pt>
                  <c:pt idx="2">
                    <c:v>DCU</c:v>
                  </c:pt>
                  <c:pt idx="3">
                    <c:v>DKBC</c:v>
                  </c:pt>
                  <c:pt idx="4">
                    <c:v>DCU</c:v>
                  </c:pt>
                  <c:pt idx="5">
                    <c:v>DCU</c:v>
                  </c:pt>
                  <c:pt idx="6">
                    <c:v>DCU</c:v>
                  </c:pt>
                  <c:pt idx="7">
                    <c:v>DCU</c:v>
                  </c:pt>
                  <c:pt idx="8">
                    <c:v>DKBC</c:v>
                  </c:pt>
                  <c:pt idx="9">
                    <c:v>DKBC</c:v>
                  </c:pt>
                  <c:pt idx="10">
                    <c:v>DCU</c:v>
                  </c:pt>
                  <c:pt idx="11">
                    <c:v>DCU</c:v>
                  </c:pt>
                  <c:pt idx="12">
                    <c:v>DKBC</c:v>
                  </c:pt>
                  <c:pt idx="13">
                    <c:v>DCU</c:v>
                  </c:pt>
                  <c:pt idx="14">
                    <c:v>DCU</c:v>
                  </c:pt>
                  <c:pt idx="15">
                    <c:v>DCU</c:v>
                  </c:pt>
                </c:lvl>
                <c:lvl>
                  <c:pt idx="0">
                    <c:v>11.04</c:v>
                  </c:pt>
                  <c:pt idx="1">
                    <c:v>06.03</c:v>
                  </c:pt>
                  <c:pt idx="2">
                    <c:v>11.02</c:v>
                  </c:pt>
                  <c:pt idx="3">
                    <c:v>01/04</c:v>
                  </c:pt>
                  <c:pt idx="4">
                    <c:v>02.05</c:v>
                  </c:pt>
                  <c:pt idx="5">
                    <c:v>12.02</c:v>
                  </c:pt>
                  <c:pt idx="6">
                    <c:v>12/03</c:v>
                  </c:pt>
                  <c:pt idx="7">
                    <c:v>09.06</c:v>
                  </c:pt>
                  <c:pt idx="8">
                    <c:v>04/04</c:v>
                  </c:pt>
                  <c:pt idx="9">
                    <c:v>09/06</c:v>
                  </c:pt>
                  <c:pt idx="10">
                    <c:v>12/04</c:v>
                  </c:pt>
                  <c:pt idx="11">
                    <c:v>02.04</c:v>
                  </c:pt>
                  <c:pt idx="12">
                    <c:v>04.17</c:v>
                  </c:pt>
                  <c:pt idx="13">
                    <c:v>01.07</c:v>
                  </c:pt>
                  <c:pt idx="14">
                    <c:v>08.03</c:v>
                  </c:pt>
                  <c:pt idx="15">
                    <c:v>10.04</c:v>
                  </c:pt>
                </c:lvl>
              </c:multiLvlStrCache>
            </c:multiLvlStrRef>
          </c:cat>
          <c:val>
            <c:numRef>
              <c:f>'U14 maennlich'!$J$12:$J$27</c:f>
              <c:numCache>
                <c:formatCode>General</c:formatCode>
                <c:ptCount val="16"/>
                <c:pt idx="0">
                  <c:v>442.0</c:v>
                </c:pt>
                <c:pt idx="1">
                  <c:v>400.0</c:v>
                </c:pt>
                <c:pt idx="2">
                  <c:v>415.0</c:v>
                </c:pt>
                <c:pt idx="3">
                  <c:v>410.0</c:v>
                </c:pt>
                <c:pt idx="4">
                  <c:v>404.0</c:v>
                </c:pt>
                <c:pt idx="5">
                  <c:v>377.0</c:v>
                </c:pt>
                <c:pt idx="6">
                  <c:v>382.0</c:v>
                </c:pt>
                <c:pt idx="7">
                  <c:v>338.0</c:v>
                </c:pt>
                <c:pt idx="8">
                  <c:v>367.0</c:v>
                </c:pt>
                <c:pt idx="9">
                  <c:v>369.0</c:v>
                </c:pt>
                <c:pt idx="10">
                  <c:v>315.0</c:v>
                </c:pt>
                <c:pt idx="11">
                  <c:v>288.0</c:v>
                </c:pt>
                <c:pt idx="12">
                  <c:v>269.0</c:v>
                </c:pt>
                <c:pt idx="13">
                  <c:v>279.0</c:v>
                </c:pt>
                <c:pt idx="14">
                  <c:v>0.0</c:v>
                </c:pt>
                <c:pt idx="15">
                  <c:v>0.0</c:v>
                </c:pt>
              </c:numCache>
            </c:numRef>
          </c:val>
        </c:ser>
        <c:ser>
          <c:idx val="4"/>
          <c:order val="4"/>
          <c:tx>
            <c:strRef>
              <c:f>'U14 maennlich'!$K$11</c:f>
              <c:strCache>
                <c:ptCount val="1"/>
                <c:pt idx="0">
                  <c:v>Volle</c:v>
                </c:pt>
              </c:strCache>
            </c:strRef>
          </c:tx>
          <c:invertIfNegative val="0"/>
          <c:cat>
            <c:multiLvlStrRef>
              <c:f>'U14 maennlich'!$B$12:$F$27</c:f>
              <c:multiLvlStrCache>
                <c:ptCount val="16"/>
                <c:lvl>
                  <c:pt idx="0">
                    <c:v>SKV Mörfelden</c:v>
                  </c:pt>
                  <c:pt idx="1">
                    <c:v>SKV Mörfelden</c:v>
                  </c:pt>
                  <c:pt idx="2">
                    <c:v>KBV Kelsterbach</c:v>
                  </c:pt>
                  <c:pt idx="3">
                    <c:v>KV Praunheim</c:v>
                  </c:pt>
                  <c:pt idx="4">
                    <c:v>VWSK Wiesbaden</c:v>
                  </c:pt>
                  <c:pt idx="5">
                    <c:v>VWSK Wiesbaden</c:v>
                  </c:pt>
                  <c:pt idx="6">
                    <c:v>FTV Frankfurt</c:v>
                  </c:pt>
                  <c:pt idx="7">
                    <c:v>VWSK Wiesbaden</c:v>
                  </c:pt>
                  <c:pt idx="8">
                    <c:v>KV Praunheim</c:v>
                  </c:pt>
                  <c:pt idx="9">
                    <c:v>KV Praunheim</c:v>
                  </c:pt>
                  <c:pt idx="10">
                    <c:v>SG Bockenheim</c:v>
                  </c:pt>
                  <c:pt idx="11">
                    <c:v>SKV Mörfelden</c:v>
                  </c:pt>
                  <c:pt idx="12">
                    <c:v>KV Praunheim</c:v>
                  </c:pt>
                  <c:pt idx="13">
                    <c:v>KBV Kelsterbach</c:v>
                  </c:pt>
                  <c:pt idx="14">
                    <c:v>VWSK Wiesbaden</c:v>
                  </c:pt>
                  <c:pt idx="15">
                    <c:v>VWSK Wiesbaden</c:v>
                  </c:pt>
                </c:lvl>
                <c:lvl>
                  <c:pt idx="0">
                    <c:v>Williamson, Justin</c:v>
                  </c:pt>
                  <c:pt idx="1">
                    <c:v>Michel, Tim</c:v>
                  </c:pt>
                  <c:pt idx="2">
                    <c:v>Greiner, Philipp</c:v>
                  </c:pt>
                  <c:pt idx="3">
                    <c:v>Matic, Christopher</c:v>
                  </c:pt>
                  <c:pt idx="4">
                    <c:v>Agricola, Darius</c:v>
                  </c:pt>
                  <c:pt idx="5">
                    <c:v>Heyer, Tim</c:v>
                  </c:pt>
                  <c:pt idx="6">
                    <c:v>Groneberg, Philipp</c:v>
                  </c:pt>
                  <c:pt idx="7">
                    <c:v>Nuhn, Felix</c:v>
                  </c:pt>
                  <c:pt idx="8">
                    <c:v>Schmitt, Tom-Erik</c:v>
                  </c:pt>
                  <c:pt idx="9">
                    <c:v>Matic, Dominic</c:v>
                  </c:pt>
                  <c:pt idx="10">
                    <c:v>Schreiber, Thomas</c:v>
                  </c:pt>
                  <c:pt idx="11">
                    <c:v>Walther, Noah</c:v>
                  </c:pt>
                  <c:pt idx="12">
                    <c:v>Piehler, Constantin</c:v>
                  </c:pt>
                  <c:pt idx="13">
                    <c:v>Greiner, Niklas</c:v>
                  </c:pt>
                  <c:pt idx="14">
                    <c:v>Kraus, Jonas</c:v>
                  </c:pt>
                  <c:pt idx="15">
                    <c:v>Stambuk, Julian</c:v>
                  </c:pt>
                </c:lvl>
                <c:lvl>
                  <c:pt idx="0">
                    <c:v>10A6691</c:v>
                  </c:pt>
                  <c:pt idx="1">
                    <c:v>10A6697</c:v>
                  </c:pt>
                  <c:pt idx="2">
                    <c:v>10A8314</c:v>
                  </c:pt>
                  <c:pt idx="3">
                    <c:v>D106867</c:v>
                  </c:pt>
                  <c:pt idx="4">
                    <c:v>10A8541</c:v>
                  </c:pt>
                  <c:pt idx="5">
                    <c:v>10A7466</c:v>
                  </c:pt>
                  <c:pt idx="6">
                    <c:v>10A9457</c:v>
                  </c:pt>
                  <c:pt idx="7">
                    <c:v>10B2741</c:v>
                  </c:pt>
                  <c:pt idx="8">
                    <c:v>D135921</c:v>
                  </c:pt>
                  <c:pt idx="9">
                    <c:v>DCU?</c:v>
                  </c:pt>
                  <c:pt idx="10">
                    <c:v>10B2340</c:v>
                  </c:pt>
                  <c:pt idx="11">
                    <c:v>10B1654</c:v>
                  </c:pt>
                  <c:pt idx="12">
                    <c:v>D135924</c:v>
                  </c:pt>
                  <c:pt idx="13">
                    <c:v>10A8313</c:v>
                  </c:pt>
                  <c:pt idx="14">
                    <c:v>10A7467</c:v>
                  </c:pt>
                  <c:pt idx="15">
                    <c:v>10A9296</c:v>
                  </c:pt>
                </c:lvl>
                <c:lvl>
                  <c:pt idx="0">
                    <c:v>DCU</c:v>
                  </c:pt>
                  <c:pt idx="1">
                    <c:v>DCU</c:v>
                  </c:pt>
                  <c:pt idx="2">
                    <c:v>DCU</c:v>
                  </c:pt>
                  <c:pt idx="3">
                    <c:v>DKBC</c:v>
                  </c:pt>
                  <c:pt idx="4">
                    <c:v>DCU</c:v>
                  </c:pt>
                  <c:pt idx="5">
                    <c:v>DCU</c:v>
                  </c:pt>
                  <c:pt idx="6">
                    <c:v>DCU</c:v>
                  </c:pt>
                  <c:pt idx="7">
                    <c:v>DCU</c:v>
                  </c:pt>
                  <c:pt idx="8">
                    <c:v>DKBC</c:v>
                  </c:pt>
                  <c:pt idx="9">
                    <c:v>DKBC</c:v>
                  </c:pt>
                  <c:pt idx="10">
                    <c:v>DCU</c:v>
                  </c:pt>
                  <c:pt idx="11">
                    <c:v>DCU</c:v>
                  </c:pt>
                  <c:pt idx="12">
                    <c:v>DKBC</c:v>
                  </c:pt>
                  <c:pt idx="13">
                    <c:v>DCU</c:v>
                  </c:pt>
                  <c:pt idx="14">
                    <c:v>DCU</c:v>
                  </c:pt>
                  <c:pt idx="15">
                    <c:v>DCU</c:v>
                  </c:pt>
                </c:lvl>
                <c:lvl>
                  <c:pt idx="0">
                    <c:v>11.04</c:v>
                  </c:pt>
                  <c:pt idx="1">
                    <c:v>06.03</c:v>
                  </c:pt>
                  <c:pt idx="2">
                    <c:v>11.02</c:v>
                  </c:pt>
                  <c:pt idx="3">
                    <c:v>01/04</c:v>
                  </c:pt>
                  <c:pt idx="4">
                    <c:v>02.05</c:v>
                  </c:pt>
                  <c:pt idx="5">
                    <c:v>12.02</c:v>
                  </c:pt>
                  <c:pt idx="6">
                    <c:v>12/03</c:v>
                  </c:pt>
                  <c:pt idx="7">
                    <c:v>09.06</c:v>
                  </c:pt>
                  <c:pt idx="8">
                    <c:v>04/04</c:v>
                  </c:pt>
                  <c:pt idx="9">
                    <c:v>09/06</c:v>
                  </c:pt>
                  <c:pt idx="10">
                    <c:v>12/04</c:v>
                  </c:pt>
                  <c:pt idx="11">
                    <c:v>02.04</c:v>
                  </c:pt>
                  <c:pt idx="12">
                    <c:v>04.17</c:v>
                  </c:pt>
                  <c:pt idx="13">
                    <c:v>01.07</c:v>
                  </c:pt>
                  <c:pt idx="14">
                    <c:v>08.03</c:v>
                  </c:pt>
                  <c:pt idx="15">
                    <c:v>10.04</c:v>
                  </c:pt>
                </c:lvl>
              </c:multiLvlStrCache>
            </c:multiLvlStrRef>
          </c:cat>
          <c:val>
            <c:numRef>
              <c:f>'U14 maennlich'!$K$12:$K$27</c:f>
              <c:numCache>
                <c:formatCode>General</c:formatCode>
                <c:ptCount val="16"/>
                <c:pt idx="0">
                  <c:v>296.0</c:v>
                </c:pt>
                <c:pt idx="1">
                  <c:v>291.0</c:v>
                </c:pt>
                <c:pt idx="2">
                  <c:v>290.0</c:v>
                </c:pt>
                <c:pt idx="3">
                  <c:v>275.0</c:v>
                </c:pt>
                <c:pt idx="4">
                  <c:v>272.0</c:v>
                </c:pt>
                <c:pt idx="5">
                  <c:v>273.0</c:v>
                </c:pt>
                <c:pt idx="6">
                  <c:v>277.0</c:v>
                </c:pt>
                <c:pt idx="7">
                  <c:v>271.0</c:v>
                </c:pt>
                <c:pt idx="8">
                  <c:v>244.0</c:v>
                </c:pt>
                <c:pt idx="9">
                  <c:v>258.0</c:v>
                </c:pt>
                <c:pt idx="10">
                  <c:v>251.0</c:v>
                </c:pt>
                <c:pt idx="11">
                  <c:v>206.0</c:v>
                </c:pt>
                <c:pt idx="12">
                  <c:v>217.0</c:v>
                </c:pt>
                <c:pt idx="13">
                  <c:v>200.0</c:v>
                </c:pt>
              </c:numCache>
            </c:numRef>
          </c:val>
        </c:ser>
        <c:ser>
          <c:idx val="5"/>
          <c:order val="5"/>
          <c:tx>
            <c:strRef>
              <c:f>'U14 maennlich'!$L$11</c:f>
              <c:strCache>
                <c:ptCount val="1"/>
                <c:pt idx="0">
                  <c:v>Abr.</c:v>
                </c:pt>
              </c:strCache>
            </c:strRef>
          </c:tx>
          <c:invertIfNegative val="0"/>
          <c:cat>
            <c:multiLvlStrRef>
              <c:f>'U14 maennlich'!$B$12:$F$27</c:f>
              <c:multiLvlStrCache>
                <c:ptCount val="16"/>
                <c:lvl>
                  <c:pt idx="0">
                    <c:v>SKV Mörfelden</c:v>
                  </c:pt>
                  <c:pt idx="1">
                    <c:v>SKV Mörfelden</c:v>
                  </c:pt>
                  <c:pt idx="2">
                    <c:v>KBV Kelsterbach</c:v>
                  </c:pt>
                  <c:pt idx="3">
                    <c:v>KV Praunheim</c:v>
                  </c:pt>
                  <c:pt idx="4">
                    <c:v>VWSK Wiesbaden</c:v>
                  </c:pt>
                  <c:pt idx="5">
                    <c:v>VWSK Wiesbaden</c:v>
                  </c:pt>
                  <c:pt idx="6">
                    <c:v>FTV Frankfurt</c:v>
                  </c:pt>
                  <c:pt idx="7">
                    <c:v>VWSK Wiesbaden</c:v>
                  </c:pt>
                  <c:pt idx="8">
                    <c:v>KV Praunheim</c:v>
                  </c:pt>
                  <c:pt idx="9">
                    <c:v>KV Praunheim</c:v>
                  </c:pt>
                  <c:pt idx="10">
                    <c:v>SG Bockenheim</c:v>
                  </c:pt>
                  <c:pt idx="11">
                    <c:v>SKV Mörfelden</c:v>
                  </c:pt>
                  <c:pt idx="12">
                    <c:v>KV Praunheim</c:v>
                  </c:pt>
                  <c:pt idx="13">
                    <c:v>KBV Kelsterbach</c:v>
                  </c:pt>
                  <c:pt idx="14">
                    <c:v>VWSK Wiesbaden</c:v>
                  </c:pt>
                  <c:pt idx="15">
                    <c:v>VWSK Wiesbaden</c:v>
                  </c:pt>
                </c:lvl>
                <c:lvl>
                  <c:pt idx="0">
                    <c:v>Williamson, Justin</c:v>
                  </c:pt>
                  <c:pt idx="1">
                    <c:v>Michel, Tim</c:v>
                  </c:pt>
                  <c:pt idx="2">
                    <c:v>Greiner, Philipp</c:v>
                  </c:pt>
                  <c:pt idx="3">
                    <c:v>Matic, Christopher</c:v>
                  </c:pt>
                  <c:pt idx="4">
                    <c:v>Agricola, Darius</c:v>
                  </c:pt>
                  <c:pt idx="5">
                    <c:v>Heyer, Tim</c:v>
                  </c:pt>
                  <c:pt idx="6">
                    <c:v>Groneberg, Philipp</c:v>
                  </c:pt>
                  <c:pt idx="7">
                    <c:v>Nuhn, Felix</c:v>
                  </c:pt>
                  <c:pt idx="8">
                    <c:v>Schmitt, Tom-Erik</c:v>
                  </c:pt>
                  <c:pt idx="9">
                    <c:v>Matic, Dominic</c:v>
                  </c:pt>
                  <c:pt idx="10">
                    <c:v>Schreiber, Thomas</c:v>
                  </c:pt>
                  <c:pt idx="11">
                    <c:v>Walther, Noah</c:v>
                  </c:pt>
                  <c:pt idx="12">
                    <c:v>Piehler, Constantin</c:v>
                  </c:pt>
                  <c:pt idx="13">
                    <c:v>Greiner, Niklas</c:v>
                  </c:pt>
                  <c:pt idx="14">
                    <c:v>Kraus, Jonas</c:v>
                  </c:pt>
                  <c:pt idx="15">
                    <c:v>Stambuk, Julian</c:v>
                  </c:pt>
                </c:lvl>
                <c:lvl>
                  <c:pt idx="0">
                    <c:v>10A6691</c:v>
                  </c:pt>
                  <c:pt idx="1">
                    <c:v>10A6697</c:v>
                  </c:pt>
                  <c:pt idx="2">
                    <c:v>10A8314</c:v>
                  </c:pt>
                  <c:pt idx="3">
                    <c:v>D106867</c:v>
                  </c:pt>
                  <c:pt idx="4">
                    <c:v>10A8541</c:v>
                  </c:pt>
                  <c:pt idx="5">
                    <c:v>10A7466</c:v>
                  </c:pt>
                  <c:pt idx="6">
                    <c:v>10A9457</c:v>
                  </c:pt>
                  <c:pt idx="7">
                    <c:v>10B2741</c:v>
                  </c:pt>
                  <c:pt idx="8">
                    <c:v>D135921</c:v>
                  </c:pt>
                  <c:pt idx="9">
                    <c:v>DCU?</c:v>
                  </c:pt>
                  <c:pt idx="10">
                    <c:v>10B2340</c:v>
                  </c:pt>
                  <c:pt idx="11">
                    <c:v>10B1654</c:v>
                  </c:pt>
                  <c:pt idx="12">
                    <c:v>D135924</c:v>
                  </c:pt>
                  <c:pt idx="13">
                    <c:v>10A8313</c:v>
                  </c:pt>
                  <c:pt idx="14">
                    <c:v>10A7467</c:v>
                  </c:pt>
                  <c:pt idx="15">
                    <c:v>10A9296</c:v>
                  </c:pt>
                </c:lvl>
                <c:lvl>
                  <c:pt idx="0">
                    <c:v>DCU</c:v>
                  </c:pt>
                  <c:pt idx="1">
                    <c:v>DCU</c:v>
                  </c:pt>
                  <c:pt idx="2">
                    <c:v>DCU</c:v>
                  </c:pt>
                  <c:pt idx="3">
                    <c:v>DKBC</c:v>
                  </c:pt>
                  <c:pt idx="4">
                    <c:v>DCU</c:v>
                  </c:pt>
                  <c:pt idx="5">
                    <c:v>DCU</c:v>
                  </c:pt>
                  <c:pt idx="6">
                    <c:v>DCU</c:v>
                  </c:pt>
                  <c:pt idx="7">
                    <c:v>DCU</c:v>
                  </c:pt>
                  <c:pt idx="8">
                    <c:v>DKBC</c:v>
                  </c:pt>
                  <c:pt idx="9">
                    <c:v>DKBC</c:v>
                  </c:pt>
                  <c:pt idx="10">
                    <c:v>DCU</c:v>
                  </c:pt>
                  <c:pt idx="11">
                    <c:v>DCU</c:v>
                  </c:pt>
                  <c:pt idx="12">
                    <c:v>DKBC</c:v>
                  </c:pt>
                  <c:pt idx="13">
                    <c:v>DCU</c:v>
                  </c:pt>
                  <c:pt idx="14">
                    <c:v>DCU</c:v>
                  </c:pt>
                  <c:pt idx="15">
                    <c:v>DCU</c:v>
                  </c:pt>
                </c:lvl>
                <c:lvl>
                  <c:pt idx="0">
                    <c:v>11.04</c:v>
                  </c:pt>
                  <c:pt idx="1">
                    <c:v>06.03</c:v>
                  </c:pt>
                  <c:pt idx="2">
                    <c:v>11.02</c:v>
                  </c:pt>
                  <c:pt idx="3">
                    <c:v>01/04</c:v>
                  </c:pt>
                  <c:pt idx="4">
                    <c:v>02.05</c:v>
                  </c:pt>
                  <c:pt idx="5">
                    <c:v>12.02</c:v>
                  </c:pt>
                  <c:pt idx="6">
                    <c:v>12/03</c:v>
                  </c:pt>
                  <c:pt idx="7">
                    <c:v>09.06</c:v>
                  </c:pt>
                  <c:pt idx="8">
                    <c:v>04/04</c:v>
                  </c:pt>
                  <c:pt idx="9">
                    <c:v>09/06</c:v>
                  </c:pt>
                  <c:pt idx="10">
                    <c:v>12/04</c:v>
                  </c:pt>
                  <c:pt idx="11">
                    <c:v>02.04</c:v>
                  </c:pt>
                  <c:pt idx="12">
                    <c:v>04.17</c:v>
                  </c:pt>
                  <c:pt idx="13">
                    <c:v>01.07</c:v>
                  </c:pt>
                  <c:pt idx="14">
                    <c:v>08.03</c:v>
                  </c:pt>
                  <c:pt idx="15">
                    <c:v>10.04</c:v>
                  </c:pt>
                </c:lvl>
              </c:multiLvlStrCache>
            </c:multiLvlStrRef>
          </c:cat>
          <c:val>
            <c:numRef>
              <c:f>'U14 maennlich'!$L$12:$L$27</c:f>
              <c:numCache>
                <c:formatCode>General</c:formatCode>
                <c:ptCount val="16"/>
                <c:pt idx="0">
                  <c:v>123.0</c:v>
                </c:pt>
                <c:pt idx="1">
                  <c:v>122.0</c:v>
                </c:pt>
                <c:pt idx="2">
                  <c:v>107.0</c:v>
                </c:pt>
                <c:pt idx="3">
                  <c:v>90.0</c:v>
                </c:pt>
                <c:pt idx="4">
                  <c:v>97.0</c:v>
                </c:pt>
                <c:pt idx="5">
                  <c:v>116.0</c:v>
                </c:pt>
                <c:pt idx="6">
                  <c:v>98.0</c:v>
                </c:pt>
                <c:pt idx="7">
                  <c:v>102.0</c:v>
                </c:pt>
                <c:pt idx="8">
                  <c:v>97.0</c:v>
                </c:pt>
                <c:pt idx="9">
                  <c:v>75.0</c:v>
                </c:pt>
                <c:pt idx="10">
                  <c:v>92.0</c:v>
                </c:pt>
                <c:pt idx="11">
                  <c:v>82.0</c:v>
                </c:pt>
                <c:pt idx="12">
                  <c:v>87.0</c:v>
                </c:pt>
                <c:pt idx="13">
                  <c:v>88.0</c:v>
                </c:pt>
              </c:numCache>
            </c:numRef>
          </c:val>
        </c:ser>
        <c:ser>
          <c:idx val="6"/>
          <c:order val="6"/>
          <c:tx>
            <c:strRef>
              <c:f>'U14 maennlich'!$M$11</c:f>
              <c:strCache>
                <c:ptCount val="1"/>
                <c:pt idx="0">
                  <c:v>Fw</c:v>
                </c:pt>
              </c:strCache>
            </c:strRef>
          </c:tx>
          <c:invertIfNegative val="0"/>
          <c:cat>
            <c:multiLvlStrRef>
              <c:f>'U14 maennlich'!$B$12:$F$27</c:f>
              <c:multiLvlStrCache>
                <c:ptCount val="16"/>
                <c:lvl>
                  <c:pt idx="0">
                    <c:v>SKV Mörfelden</c:v>
                  </c:pt>
                  <c:pt idx="1">
                    <c:v>SKV Mörfelden</c:v>
                  </c:pt>
                  <c:pt idx="2">
                    <c:v>KBV Kelsterbach</c:v>
                  </c:pt>
                  <c:pt idx="3">
                    <c:v>KV Praunheim</c:v>
                  </c:pt>
                  <c:pt idx="4">
                    <c:v>VWSK Wiesbaden</c:v>
                  </c:pt>
                  <c:pt idx="5">
                    <c:v>VWSK Wiesbaden</c:v>
                  </c:pt>
                  <c:pt idx="6">
                    <c:v>FTV Frankfurt</c:v>
                  </c:pt>
                  <c:pt idx="7">
                    <c:v>VWSK Wiesbaden</c:v>
                  </c:pt>
                  <c:pt idx="8">
                    <c:v>KV Praunheim</c:v>
                  </c:pt>
                  <c:pt idx="9">
                    <c:v>KV Praunheim</c:v>
                  </c:pt>
                  <c:pt idx="10">
                    <c:v>SG Bockenheim</c:v>
                  </c:pt>
                  <c:pt idx="11">
                    <c:v>SKV Mörfelden</c:v>
                  </c:pt>
                  <c:pt idx="12">
                    <c:v>KV Praunheim</c:v>
                  </c:pt>
                  <c:pt idx="13">
                    <c:v>KBV Kelsterbach</c:v>
                  </c:pt>
                  <c:pt idx="14">
                    <c:v>VWSK Wiesbaden</c:v>
                  </c:pt>
                  <c:pt idx="15">
                    <c:v>VWSK Wiesbaden</c:v>
                  </c:pt>
                </c:lvl>
                <c:lvl>
                  <c:pt idx="0">
                    <c:v>Williamson, Justin</c:v>
                  </c:pt>
                  <c:pt idx="1">
                    <c:v>Michel, Tim</c:v>
                  </c:pt>
                  <c:pt idx="2">
                    <c:v>Greiner, Philipp</c:v>
                  </c:pt>
                  <c:pt idx="3">
                    <c:v>Matic, Christopher</c:v>
                  </c:pt>
                  <c:pt idx="4">
                    <c:v>Agricola, Darius</c:v>
                  </c:pt>
                  <c:pt idx="5">
                    <c:v>Heyer, Tim</c:v>
                  </c:pt>
                  <c:pt idx="6">
                    <c:v>Groneberg, Philipp</c:v>
                  </c:pt>
                  <c:pt idx="7">
                    <c:v>Nuhn, Felix</c:v>
                  </c:pt>
                  <c:pt idx="8">
                    <c:v>Schmitt, Tom-Erik</c:v>
                  </c:pt>
                  <c:pt idx="9">
                    <c:v>Matic, Dominic</c:v>
                  </c:pt>
                  <c:pt idx="10">
                    <c:v>Schreiber, Thomas</c:v>
                  </c:pt>
                  <c:pt idx="11">
                    <c:v>Walther, Noah</c:v>
                  </c:pt>
                  <c:pt idx="12">
                    <c:v>Piehler, Constantin</c:v>
                  </c:pt>
                  <c:pt idx="13">
                    <c:v>Greiner, Niklas</c:v>
                  </c:pt>
                  <c:pt idx="14">
                    <c:v>Kraus, Jonas</c:v>
                  </c:pt>
                  <c:pt idx="15">
                    <c:v>Stambuk, Julian</c:v>
                  </c:pt>
                </c:lvl>
                <c:lvl>
                  <c:pt idx="0">
                    <c:v>10A6691</c:v>
                  </c:pt>
                  <c:pt idx="1">
                    <c:v>10A6697</c:v>
                  </c:pt>
                  <c:pt idx="2">
                    <c:v>10A8314</c:v>
                  </c:pt>
                  <c:pt idx="3">
                    <c:v>D106867</c:v>
                  </c:pt>
                  <c:pt idx="4">
                    <c:v>10A8541</c:v>
                  </c:pt>
                  <c:pt idx="5">
                    <c:v>10A7466</c:v>
                  </c:pt>
                  <c:pt idx="6">
                    <c:v>10A9457</c:v>
                  </c:pt>
                  <c:pt idx="7">
                    <c:v>10B2741</c:v>
                  </c:pt>
                  <c:pt idx="8">
                    <c:v>D135921</c:v>
                  </c:pt>
                  <c:pt idx="9">
                    <c:v>DCU?</c:v>
                  </c:pt>
                  <c:pt idx="10">
                    <c:v>10B2340</c:v>
                  </c:pt>
                  <c:pt idx="11">
                    <c:v>10B1654</c:v>
                  </c:pt>
                  <c:pt idx="12">
                    <c:v>D135924</c:v>
                  </c:pt>
                  <c:pt idx="13">
                    <c:v>10A8313</c:v>
                  </c:pt>
                  <c:pt idx="14">
                    <c:v>10A7467</c:v>
                  </c:pt>
                  <c:pt idx="15">
                    <c:v>10A9296</c:v>
                  </c:pt>
                </c:lvl>
                <c:lvl>
                  <c:pt idx="0">
                    <c:v>DCU</c:v>
                  </c:pt>
                  <c:pt idx="1">
                    <c:v>DCU</c:v>
                  </c:pt>
                  <c:pt idx="2">
                    <c:v>DCU</c:v>
                  </c:pt>
                  <c:pt idx="3">
                    <c:v>DKBC</c:v>
                  </c:pt>
                  <c:pt idx="4">
                    <c:v>DCU</c:v>
                  </c:pt>
                  <c:pt idx="5">
                    <c:v>DCU</c:v>
                  </c:pt>
                  <c:pt idx="6">
                    <c:v>DCU</c:v>
                  </c:pt>
                  <c:pt idx="7">
                    <c:v>DCU</c:v>
                  </c:pt>
                  <c:pt idx="8">
                    <c:v>DKBC</c:v>
                  </c:pt>
                  <c:pt idx="9">
                    <c:v>DKBC</c:v>
                  </c:pt>
                  <c:pt idx="10">
                    <c:v>DCU</c:v>
                  </c:pt>
                  <c:pt idx="11">
                    <c:v>DCU</c:v>
                  </c:pt>
                  <c:pt idx="12">
                    <c:v>DKBC</c:v>
                  </c:pt>
                  <c:pt idx="13">
                    <c:v>DCU</c:v>
                  </c:pt>
                  <c:pt idx="14">
                    <c:v>DCU</c:v>
                  </c:pt>
                  <c:pt idx="15">
                    <c:v>DCU</c:v>
                  </c:pt>
                </c:lvl>
                <c:lvl>
                  <c:pt idx="0">
                    <c:v>11.04</c:v>
                  </c:pt>
                  <c:pt idx="1">
                    <c:v>06.03</c:v>
                  </c:pt>
                  <c:pt idx="2">
                    <c:v>11.02</c:v>
                  </c:pt>
                  <c:pt idx="3">
                    <c:v>01/04</c:v>
                  </c:pt>
                  <c:pt idx="4">
                    <c:v>02.05</c:v>
                  </c:pt>
                  <c:pt idx="5">
                    <c:v>12.02</c:v>
                  </c:pt>
                  <c:pt idx="6">
                    <c:v>12/03</c:v>
                  </c:pt>
                  <c:pt idx="7">
                    <c:v>09.06</c:v>
                  </c:pt>
                  <c:pt idx="8">
                    <c:v>04/04</c:v>
                  </c:pt>
                  <c:pt idx="9">
                    <c:v>09/06</c:v>
                  </c:pt>
                  <c:pt idx="10">
                    <c:v>12/04</c:v>
                  </c:pt>
                  <c:pt idx="11">
                    <c:v>02.04</c:v>
                  </c:pt>
                  <c:pt idx="12">
                    <c:v>04.17</c:v>
                  </c:pt>
                  <c:pt idx="13">
                    <c:v>01.07</c:v>
                  </c:pt>
                  <c:pt idx="14">
                    <c:v>08.03</c:v>
                  </c:pt>
                  <c:pt idx="15">
                    <c:v>10.04</c:v>
                  </c:pt>
                </c:lvl>
              </c:multiLvlStrCache>
            </c:multiLvlStrRef>
          </c:cat>
          <c:val>
            <c:numRef>
              <c:f>'U14 maennlich'!$M$12:$M$27</c:f>
              <c:numCache>
                <c:formatCode>General</c:formatCode>
                <c:ptCount val="16"/>
                <c:pt idx="0">
                  <c:v>8.0</c:v>
                </c:pt>
                <c:pt idx="1">
                  <c:v>7.0</c:v>
                </c:pt>
                <c:pt idx="2">
                  <c:v>12.0</c:v>
                </c:pt>
                <c:pt idx="3">
                  <c:v>9.0</c:v>
                </c:pt>
                <c:pt idx="4">
                  <c:v>12.0</c:v>
                </c:pt>
                <c:pt idx="5">
                  <c:v>9.0</c:v>
                </c:pt>
                <c:pt idx="6">
                  <c:v>15.0</c:v>
                </c:pt>
                <c:pt idx="7">
                  <c:v>13.0</c:v>
                </c:pt>
                <c:pt idx="8">
                  <c:v>15.0</c:v>
                </c:pt>
                <c:pt idx="9">
                  <c:v>17.0</c:v>
                </c:pt>
                <c:pt idx="10">
                  <c:v>13.0</c:v>
                </c:pt>
                <c:pt idx="11">
                  <c:v>21.0</c:v>
                </c:pt>
                <c:pt idx="12">
                  <c:v>16.0</c:v>
                </c:pt>
                <c:pt idx="13">
                  <c:v>21.0</c:v>
                </c:pt>
              </c:numCache>
            </c:numRef>
          </c:val>
        </c:ser>
        <c:ser>
          <c:idx val="7"/>
          <c:order val="7"/>
          <c:tx>
            <c:strRef>
              <c:f>'U14 maennlich'!$N$11</c:f>
              <c:strCache>
                <c:ptCount val="1"/>
                <c:pt idx="0">
                  <c:v>Gesamt</c:v>
                </c:pt>
              </c:strCache>
            </c:strRef>
          </c:tx>
          <c:invertIfNegative val="0"/>
          <c:cat>
            <c:multiLvlStrRef>
              <c:f>'U14 maennlich'!$B$12:$F$27</c:f>
              <c:multiLvlStrCache>
                <c:ptCount val="16"/>
                <c:lvl>
                  <c:pt idx="0">
                    <c:v>SKV Mörfelden</c:v>
                  </c:pt>
                  <c:pt idx="1">
                    <c:v>SKV Mörfelden</c:v>
                  </c:pt>
                  <c:pt idx="2">
                    <c:v>KBV Kelsterbach</c:v>
                  </c:pt>
                  <c:pt idx="3">
                    <c:v>KV Praunheim</c:v>
                  </c:pt>
                  <c:pt idx="4">
                    <c:v>VWSK Wiesbaden</c:v>
                  </c:pt>
                  <c:pt idx="5">
                    <c:v>VWSK Wiesbaden</c:v>
                  </c:pt>
                  <c:pt idx="6">
                    <c:v>FTV Frankfurt</c:v>
                  </c:pt>
                  <c:pt idx="7">
                    <c:v>VWSK Wiesbaden</c:v>
                  </c:pt>
                  <c:pt idx="8">
                    <c:v>KV Praunheim</c:v>
                  </c:pt>
                  <c:pt idx="9">
                    <c:v>KV Praunheim</c:v>
                  </c:pt>
                  <c:pt idx="10">
                    <c:v>SG Bockenheim</c:v>
                  </c:pt>
                  <c:pt idx="11">
                    <c:v>SKV Mörfelden</c:v>
                  </c:pt>
                  <c:pt idx="12">
                    <c:v>KV Praunheim</c:v>
                  </c:pt>
                  <c:pt idx="13">
                    <c:v>KBV Kelsterbach</c:v>
                  </c:pt>
                  <c:pt idx="14">
                    <c:v>VWSK Wiesbaden</c:v>
                  </c:pt>
                  <c:pt idx="15">
                    <c:v>VWSK Wiesbaden</c:v>
                  </c:pt>
                </c:lvl>
                <c:lvl>
                  <c:pt idx="0">
                    <c:v>Williamson, Justin</c:v>
                  </c:pt>
                  <c:pt idx="1">
                    <c:v>Michel, Tim</c:v>
                  </c:pt>
                  <c:pt idx="2">
                    <c:v>Greiner, Philipp</c:v>
                  </c:pt>
                  <c:pt idx="3">
                    <c:v>Matic, Christopher</c:v>
                  </c:pt>
                  <c:pt idx="4">
                    <c:v>Agricola, Darius</c:v>
                  </c:pt>
                  <c:pt idx="5">
                    <c:v>Heyer, Tim</c:v>
                  </c:pt>
                  <c:pt idx="6">
                    <c:v>Groneberg, Philipp</c:v>
                  </c:pt>
                  <c:pt idx="7">
                    <c:v>Nuhn, Felix</c:v>
                  </c:pt>
                  <c:pt idx="8">
                    <c:v>Schmitt, Tom-Erik</c:v>
                  </c:pt>
                  <c:pt idx="9">
                    <c:v>Matic, Dominic</c:v>
                  </c:pt>
                  <c:pt idx="10">
                    <c:v>Schreiber, Thomas</c:v>
                  </c:pt>
                  <c:pt idx="11">
                    <c:v>Walther, Noah</c:v>
                  </c:pt>
                  <c:pt idx="12">
                    <c:v>Piehler, Constantin</c:v>
                  </c:pt>
                  <c:pt idx="13">
                    <c:v>Greiner, Niklas</c:v>
                  </c:pt>
                  <c:pt idx="14">
                    <c:v>Kraus, Jonas</c:v>
                  </c:pt>
                  <c:pt idx="15">
                    <c:v>Stambuk, Julian</c:v>
                  </c:pt>
                </c:lvl>
                <c:lvl>
                  <c:pt idx="0">
                    <c:v>10A6691</c:v>
                  </c:pt>
                  <c:pt idx="1">
                    <c:v>10A6697</c:v>
                  </c:pt>
                  <c:pt idx="2">
                    <c:v>10A8314</c:v>
                  </c:pt>
                  <c:pt idx="3">
                    <c:v>D106867</c:v>
                  </c:pt>
                  <c:pt idx="4">
                    <c:v>10A8541</c:v>
                  </c:pt>
                  <c:pt idx="5">
                    <c:v>10A7466</c:v>
                  </c:pt>
                  <c:pt idx="6">
                    <c:v>10A9457</c:v>
                  </c:pt>
                  <c:pt idx="7">
                    <c:v>10B2741</c:v>
                  </c:pt>
                  <c:pt idx="8">
                    <c:v>D135921</c:v>
                  </c:pt>
                  <c:pt idx="9">
                    <c:v>DCU?</c:v>
                  </c:pt>
                  <c:pt idx="10">
                    <c:v>10B2340</c:v>
                  </c:pt>
                  <c:pt idx="11">
                    <c:v>10B1654</c:v>
                  </c:pt>
                  <c:pt idx="12">
                    <c:v>D135924</c:v>
                  </c:pt>
                  <c:pt idx="13">
                    <c:v>10A8313</c:v>
                  </c:pt>
                  <c:pt idx="14">
                    <c:v>10A7467</c:v>
                  </c:pt>
                  <c:pt idx="15">
                    <c:v>10A9296</c:v>
                  </c:pt>
                </c:lvl>
                <c:lvl>
                  <c:pt idx="0">
                    <c:v>DCU</c:v>
                  </c:pt>
                  <c:pt idx="1">
                    <c:v>DCU</c:v>
                  </c:pt>
                  <c:pt idx="2">
                    <c:v>DCU</c:v>
                  </c:pt>
                  <c:pt idx="3">
                    <c:v>DKBC</c:v>
                  </c:pt>
                  <c:pt idx="4">
                    <c:v>DCU</c:v>
                  </c:pt>
                  <c:pt idx="5">
                    <c:v>DCU</c:v>
                  </c:pt>
                  <c:pt idx="6">
                    <c:v>DCU</c:v>
                  </c:pt>
                  <c:pt idx="7">
                    <c:v>DCU</c:v>
                  </c:pt>
                  <c:pt idx="8">
                    <c:v>DKBC</c:v>
                  </c:pt>
                  <c:pt idx="9">
                    <c:v>DKBC</c:v>
                  </c:pt>
                  <c:pt idx="10">
                    <c:v>DCU</c:v>
                  </c:pt>
                  <c:pt idx="11">
                    <c:v>DCU</c:v>
                  </c:pt>
                  <c:pt idx="12">
                    <c:v>DKBC</c:v>
                  </c:pt>
                  <c:pt idx="13">
                    <c:v>DCU</c:v>
                  </c:pt>
                  <c:pt idx="14">
                    <c:v>DCU</c:v>
                  </c:pt>
                  <c:pt idx="15">
                    <c:v>DCU</c:v>
                  </c:pt>
                </c:lvl>
                <c:lvl>
                  <c:pt idx="0">
                    <c:v>11.04</c:v>
                  </c:pt>
                  <c:pt idx="1">
                    <c:v>06.03</c:v>
                  </c:pt>
                  <c:pt idx="2">
                    <c:v>11.02</c:v>
                  </c:pt>
                  <c:pt idx="3">
                    <c:v>01/04</c:v>
                  </c:pt>
                  <c:pt idx="4">
                    <c:v>02.05</c:v>
                  </c:pt>
                  <c:pt idx="5">
                    <c:v>12.02</c:v>
                  </c:pt>
                  <c:pt idx="6">
                    <c:v>12/03</c:v>
                  </c:pt>
                  <c:pt idx="7">
                    <c:v>09.06</c:v>
                  </c:pt>
                  <c:pt idx="8">
                    <c:v>04/04</c:v>
                  </c:pt>
                  <c:pt idx="9">
                    <c:v>09/06</c:v>
                  </c:pt>
                  <c:pt idx="10">
                    <c:v>12/04</c:v>
                  </c:pt>
                  <c:pt idx="11">
                    <c:v>02.04</c:v>
                  </c:pt>
                  <c:pt idx="12">
                    <c:v>04.17</c:v>
                  </c:pt>
                  <c:pt idx="13">
                    <c:v>01.07</c:v>
                  </c:pt>
                  <c:pt idx="14">
                    <c:v>08.03</c:v>
                  </c:pt>
                  <c:pt idx="15">
                    <c:v>10.04</c:v>
                  </c:pt>
                </c:lvl>
              </c:multiLvlStrCache>
            </c:multiLvlStrRef>
          </c:cat>
          <c:val>
            <c:numRef>
              <c:f>'U14 maennlich'!$N$12:$N$27</c:f>
              <c:numCache>
                <c:formatCode>General</c:formatCode>
                <c:ptCount val="16"/>
                <c:pt idx="0">
                  <c:v>419.0</c:v>
                </c:pt>
                <c:pt idx="1">
                  <c:v>413.0</c:v>
                </c:pt>
                <c:pt idx="2">
                  <c:v>397.0</c:v>
                </c:pt>
                <c:pt idx="3">
                  <c:v>365.0</c:v>
                </c:pt>
                <c:pt idx="4">
                  <c:v>369.0</c:v>
                </c:pt>
                <c:pt idx="5">
                  <c:v>389.0</c:v>
                </c:pt>
                <c:pt idx="6">
                  <c:v>375.0</c:v>
                </c:pt>
                <c:pt idx="7">
                  <c:v>373.0</c:v>
                </c:pt>
                <c:pt idx="8">
                  <c:v>341.0</c:v>
                </c:pt>
                <c:pt idx="9">
                  <c:v>333.0</c:v>
                </c:pt>
                <c:pt idx="10">
                  <c:v>343.0</c:v>
                </c:pt>
                <c:pt idx="11">
                  <c:v>288.0</c:v>
                </c:pt>
                <c:pt idx="12">
                  <c:v>304.0</c:v>
                </c:pt>
                <c:pt idx="13">
                  <c:v>288.0</c:v>
                </c:pt>
                <c:pt idx="14">
                  <c:v>0.0</c:v>
                </c:pt>
                <c:pt idx="15">
                  <c:v>0.0</c:v>
                </c:pt>
              </c:numCache>
            </c:numRef>
          </c:val>
        </c:ser>
        <c:ser>
          <c:idx val="8"/>
          <c:order val="8"/>
          <c:tx>
            <c:strRef>
              <c:f>'U14 maennlich'!$O$11</c:f>
              <c:strCache>
                <c:ptCount val="1"/>
                <c:pt idx="0">
                  <c:v>Volle</c:v>
                </c:pt>
              </c:strCache>
            </c:strRef>
          </c:tx>
          <c:invertIfNegative val="0"/>
          <c:cat>
            <c:multiLvlStrRef>
              <c:f>'U14 maennlich'!$B$12:$F$27</c:f>
              <c:multiLvlStrCache>
                <c:ptCount val="16"/>
                <c:lvl>
                  <c:pt idx="0">
                    <c:v>SKV Mörfelden</c:v>
                  </c:pt>
                  <c:pt idx="1">
                    <c:v>SKV Mörfelden</c:v>
                  </c:pt>
                  <c:pt idx="2">
                    <c:v>KBV Kelsterbach</c:v>
                  </c:pt>
                  <c:pt idx="3">
                    <c:v>KV Praunheim</c:v>
                  </c:pt>
                  <c:pt idx="4">
                    <c:v>VWSK Wiesbaden</c:v>
                  </c:pt>
                  <c:pt idx="5">
                    <c:v>VWSK Wiesbaden</c:v>
                  </c:pt>
                  <c:pt idx="6">
                    <c:v>FTV Frankfurt</c:v>
                  </c:pt>
                  <c:pt idx="7">
                    <c:v>VWSK Wiesbaden</c:v>
                  </c:pt>
                  <c:pt idx="8">
                    <c:v>KV Praunheim</c:v>
                  </c:pt>
                  <c:pt idx="9">
                    <c:v>KV Praunheim</c:v>
                  </c:pt>
                  <c:pt idx="10">
                    <c:v>SG Bockenheim</c:v>
                  </c:pt>
                  <c:pt idx="11">
                    <c:v>SKV Mörfelden</c:v>
                  </c:pt>
                  <c:pt idx="12">
                    <c:v>KV Praunheim</c:v>
                  </c:pt>
                  <c:pt idx="13">
                    <c:v>KBV Kelsterbach</c:v>
                  </c:pt>
                  <c:pt idx="14">
                    <c:v>VWSK Wiesbaden</c:v>
                  </c:pt>
                  <c:pt idx="15">
                    <c:v>VWSK Wiesbaden</c:v>
                  </c:pt>
                </c:lvl>
                <c:lvl>
                  <c:pt idx="0">
                    <c:v>Williamson, Justin</c:v>
                  </c:pt>
                  <c:pt idx="1">
                    <c:v>Michel, Tim</c:v>
                  </c:pt>
                  <c:pt idx="2">
                    <c:v>Greiner, Philipp</c:v>
                  </c:pt>
                  <c:pt idx="3">
                    <c:v>Matic, Christopher</c:v>
                  </c:pt>
                  <c:pt idx="4">
                    <c:v>Agricola, Darius</c:v>
                  </c:pt>
                  <c:pt idx="5">
                    <c:v>Heyer, Tim</c:v>
                  </c:pt>
                  <c:pt idx="6">
                    <c:v>Groneberg, Philipp</c:v>
                  </c:pt>
                  <c:pt idx="7">
                    <c:v>Nuhn, Felix</c:v>
                  </c:pt>
                  <c:pt idx="8">
                    <c:v>Schmitt, Tom-Erik</c:v>
                  </c:pt>
                  <c:pt idx="9">
                    <c:v>Matic, Dominic</c:v>
                  </c:pt>
                  <c:pt idx="10">
                    <c:v>Schreiber, Thomas</c:v>
                  </c:pt>
                  <c:pt idx="11">
                    <c:v>Walther, Noah</c:v>
                  </c:pt>
                  <c:pt idx="12">
                    <c:v>Piehler, Constantin</c:v>
                  </c:pt>
                  <c:pt idx="13">
                    <c:v>Greiner, Niklas</c:v>
                  </c:pt>
                  <c:pt idx="14">
                    <c:v>Kraus, Jonas</c:v>
                  </c:pt>
                  <c:pt idx="15">
                    <c:v>Stambuk, Julian</c:v>
                  </c:pt>
                </c:lvl>
                <c:lvl>
                  <c:pt idx="0">
                    <c:v>10A6691</c:v>
                  </c:pt>
                  <c:pt idx="1">
                    <c:v>10A6697</c:v>
                  </c:pt>
                  <c:pt idx="2">
                    <c:v>10A8314</c:v>
                  </c:pt>
                  <c:pt idx="3">
                    <c:v>D106867</c:v>
                  </c:pt>
                  <c:pt idx="4">
                    <c:v>10A8541</c:v>
                  </c:pt>
                  <c:pt idx="5">
                    <c:v>10A7466</c:v>
                  </c:pt>
                  <c:pt idx="6">
                    <c:v>10A9457</c:v>
                  </c:pt>
                  <c:pt idx="7">
                    <c:v>10B2741</c:v>
                  </c:pt>
                  <c:pt idx="8">
                    <c:v>D135921</c:v>
                  </c:pt>
                  <c:pt idx="9">
                    <c:v>DCU?</c:v>
                  </c:pt>
                  <c:pt idx="10">
                    <c:v>10B2340</c:v>
                  </c:pt>
                  <c:pt idx="11">
                    <c:v>10B1654</c:v>
                  </c:pt>
                  <c:pt idx="12">
                    <c:v>D135924</c:v>
                  </c:pt>
                  <c:pt idx="13">
                    <c:v>10A8313</c:v>
                  </c:pt>
                  <c:pt idx="14">
                    <c:v>10A7467</c:v>
                  </c:pt>
                  <c:pt idx="15">
                    <c:v>10A9296</c:v>
                  </c:pt>
                </c:lvl>
                <c:lvl>
                  <c:pt idx="0">
                    <c:v>DCU</c:v>
                  </c:pt>
                  <c:pt idx="1">
                    <c:v>DCU</c:v>
                  </c:pt>
                  <c:pt idx="2">
                    <c:v>DCU</c:v>
                  </c:pt>
                  <c:pt idx="3">
                    <c:v>DKBC</c:v>
                  </c:pt>
                  <c:pt idx="4">
                    <c:v>DCU</c:v>
                  </c:pt>
                  <c:pt idx="5">
                    <c:v>DCU</c:v>
                  </c:pt>
                  <c:pt idx="6">
                    <c:v>DCU</c:v>
                  </c:pt>
                  <c:pt idx="7">
                    <c:v>DCU</c:v>
                  </c:pt>
                  <c:pt idx="8">
                    <c:v>DKBC</c:v>
                  </c:pt>
                  <c:pt idx="9">
                    <c:v>DKBC</c:v>
                  </c:pt>
                  <c:pt idx="10">
                    <c:v>DCU</c:v>
                  </c:pt>
                  <c:pt idx="11">
                    <c:v>DCU</c:v>
                  </c:pt>
                  <c:pt idx="12">
                    <c:v>DKBC</c:v>
                  </c:pt>
                  <c:pt idx="13">
                    <c:v>DCU</c:v>
                  </c:pt>
                  <c:pt idx="14">
                    <c:v>DCU</c:v>
                  </c:pt>
                  <c:pt idx="15">
                    <c:v>DCU</c:v>
                  </c:pt>
                </c:lvl>
                <c:lvl>
                  <c:pt idx="0">
                    <c:v>11.04</c:v>
                  </c:pt>
                  <c:pt idx="1">
                    <c:v>06.03</c:v>
                  </c:pt>
                  <c:pt idx="2">
                    <c:v>11.02</c:v>
                  </c:pt>
                  <c:pt idx="3">
                    <c:v>01/04</c:v>
                  </c:pt>
                  <c:pt idx="4">
                    <c:v>02.05</c:v>
                  </c:pt>
                  <c:pt idx="5">
                    <c:v>12.02</c:v>
                  </c:pt>
                  <c:pt idx="6">
                    <c:v>12/03</c:v>
                  </c:pt>
                  <c:pt idx="7">
                    <c:v>09.06</c:v>
                  </c:pt>
                  <c:pt idx="8">
                    <c:v>04/04</c:v>
                  </c:pt>
                  <c:pt idx="9">
                    <c:v>09/06</c:v>
                  </c:pt>
                  <c:pt idx="10">
                    <c:v>12/04</c:v>
                  </c:pt>
                  <c:pt idx="11">
                    <c:v>02.04</c:v>
                  </c:pt>
                  <c:pt idx="12">
                    <c:v>04.17</c:v>
                  </c:pt>
                  <c:pt idx="13">
                    <c:v>01.07</c:v>
                  </c:pt>
                  <c:pt idx="14">
                    <c:v>08.03</c:v>
                  </c:pt>
                  <c:pt idx="15">
                    <c:v>10.04</c:v>
                  </c:pt>
                </c:lvl>
              </c:multiLvlStrCache>
            </c:multiLvlStrRef>
          </c:cat>
          <c:val>
            <c:numRef>
              <c:f>'U14 maennlich'!$O$12:$O$27</c:f>
              <c:numCache>
                <c:formatCode>General</c:formatCode>
                <c:ptCount val="16"/>
                <c:pt idx="0">
                  <c:v>597.0</c:v>
                </c:pt>
                <c:pt idx="1">
                  <c:v>573.0</c:v>
                </c:pt>
                <c:pt idx="2">
                  <c:v>588.0</c:v>
                </c:pt>
                <c:pt idx="3">
                  <c:v>551.0</c:v>
                </c:pt>
                <c:pt idx="4">
                  <c:v>529.0</c:v>
                </c:pt>
                <c:pt idx="5">
                  <c:v>546.0</c:v>
                </c:pt>
                <c:pt idx="6">
                  <c:v>546.0</c:v>
                </c:pt>
                <c:pt idx="7">
                  <c:v>507.0</c:v>
                </c:pt>
                <c:pt idx="8">
                  <c:v>514.0</c:v>
                </c:pt>
                <c:pt idx="9">
                  <c:v>524.0</c:v>
                </c:pt>
                <c:pt idx="10">
                  <c:v>482.0</c:v>
                </c:pt>
                <c:pt idx="11">
                  <c:v>428.0</c:v>
                </c:pt>
                <c:pt idx="12">
                  <c:v>416.0</c:v>
                </c:pt>
                <c:pt idx="13">
                  <c:v>428.0</c:v>
                </c:pt>
                <c:pt idx="14">
                  <c:v>0.0</c:v>
                </c:pt>
                <c:pt idx="15">
                  <c:v>0.0</c:v>
                </c:pt>
              </c:numCache>
            </c:numRef>
          </c:val>
        </c:ser>
        <c:ser>
          <c:idx val="9"/>
          <c:order val="9"/>
          <c:tx>
            <c:strRef>
              <c:f>'U14 maennlich'!$P$11</c:f>
              <c:strCache>
                <c:ptCount val="1"/>
                <c:pt idx="0">
                  <c:v>Abr.</c:v>
                </c:pt>
              </c:strCache>
            </c:strRef>
          </c:tx>
          <c:invertIfNegative val="0"/>
          <c:cat>
            <c:multiLvlStrRef>
              <c:f>'U14 maennlich'!$B$12:$F$27</c:f>
              <c:multiLvlStrCache>
                <c:ptCount val="16"/>
                <c:lvl>
                  <c:pt idx="0">
                    <c:v>SKV Mörfelden</c:v>
                  </c:pt>
                  <c:pt idx="1">
                    <c:v>SKV Mörfelden</c:v>
                  </c:pt>
                  <c:pt idx="2">
                    <c:v>KBV Kelsterbach</c:v>
                  </c:pt>
                  <c:pt idx="3">
                    <c:v>KV Praunheim</c:v>
                  </c:pt>
                  <c:pt idx="4">
                    <c:v>VWSK Wiesbaden</c:v>
                  </c:pt>
                  <c:pt idx="5">
                    <c:v>VWSK Wiesbaden</c:v>
                  </c:pt>
                  <c:pt idx="6">
                    <c:v>FTV Frankfurt</c:v>
                  </c:pt>
                  <c:pt idx="7">
                    <c:v>VWSK Wiesbaden</c:v>
                  </c:pt>
                  <c:pt idx="8">
                    <c:v>KV Praunheim</c:v>
                  </c:pt>
                  <c:pt idx="9">
                    <c:v>KV Praunheim</c:v>
                  </c:pt>
                  <c:pt idx="10">
                    <c:v>SG Bockenheim</c:v>
                  </c:pt>
                  <c:pt idx="11">
                    <c:v>SKV Mörfelden</c:v>
                  </c:pt>
                  <c:pt idx="12">
                    <c:v>KV Praunheim</c:v>
                  </c:pt>
                  <c:pt idx="13">
                    <c:v>KBV Kelsterbach</c:v>
                  </c:pt>
                  <c:pt idx="14">
                    <c:v>VWSK Wiesbaden</c:v>
                  </c:pt>
                  <c:pt idx="15">
                    <c:v>VWSK Wiesbaden</c:v>
                  </c:pt>
                </c:lvl>
                <c:lvl>
                  <c:pt idx="0">
                    <c:v>Williamson, Justin</c:v>
                  </c:pt>
                  <c:pt idx="1">
                    <c:v>Michel, Tim</c:v>
                  </c:pt>
                  <c:pt idx="2">
                    <c:v>Greiner, Philipp</c:v>
                  </c:pt>
                  <c:pt idx="3">
                    <c:v>Matic, Christopher</c:v>
                  </c:pt>
                  <c:pt idx="4">
                    <c:v>Agricola, Darius</c:v>
                  </c:pt>
                  <c:pt idx="5">
                    <c:v>Heyer, Tim</c:v>
                  </c:pt>
                  <c:pt idx="6">
                    <c:v>Groneberg, Philipp</c:v>
                  </c:pt>
                  <c:pt idx="7">
                    <c:v>Nuhn, Felix</c:v>
                  </c:pt>
                  <c:pt idx="8">
                    <c:v>Schmitt, Tom-Erik</c:v>
                  </c:pt>
                  <c:pt idx="9">
                    <c:v>Matic, Dominic</c:v>
                  </c:pt>
                  <c:pt idx="10">
                    <c:v>Schreiber, Thomas</c:v>
                  </c:pt>
                  <c:pt idx="11">
                    <c:v>Walther, Noah</c:v>
                  </c:pt>
                  <c:pt idx="12">
                    <c:v>Piehler, Constantin</c:v>
                  </c:pt>
                  <c:pt idx="13">
                    <c:v>Greiner, Niklas</c:v>
                  </c:pt>
                  <c:pt idx="14">
                    <c:v>Kraus, Jonas</c:v>
                  </c:pt>
                  <c:pt idx="15">
                    <c:v>Stambuk, Julian</c:v>
                  </c:pt>
                </c:lvl>
                <c:lvl>
                  <c:pt idx="0">
                    <c:v>10A6691</c:v>
                  </c:pt>
                  <c:pt idx="1">
                    <c:v>10A6697</c:v>
                  </c:pt>
                  <c:pt idx="2">
                    <c:v>10A8314</c:v>
                  </c:pt>
                  <c:pt idx="3">
                    <c:v>D106867</c:v>
                  </c:pt>
                  <c:pt idx="4">
                    <c:v>10A8541</c:v>
                  </c:pt>
                  <c:pt idx="5">
                    <c:v>10A7466</c:v>
                  </c:pt>
                  <c:pt idx="6">
                    <c:v>10A9457</c:v>
                  </c:pt>
                  <c:pt idx="7">
                    <c:v>10B2741</c:v>
                  </c:pt>
                  <c:pt idx="8">
                    <c:v>D135921</c:v>
                  </c:pt>
                  <c:pt idx="9">
                    <c:v>DCU?</c:v>
                  </c:pt>
                  <c:pt idx="10">
                    <c:v>10B2340</c:v>
                  </c:pt>
                  <c:pt idx="11">
                    <c:v>10B1654</c:v>
                  </c:pt>
                  <c:pt idx="12">
                    <c:v>D135924</c:v>
                  </c:pt>
                  <c:pt idx="13">
                    <c:v>10A8313</c:v>
                  </c:pt>
                  <c:pt idx="14">
                    <c:v>10A7467</c:v>
                  </c:pt>
                  <c:pt idx="15">
                    <c:v>10A9296</c:v>
                  </c:pt>
                </c:lvl>
                <c:lvl>
                  <c:pt idx="0">
                    <c:v>DCU</c:v>
                  </c:pt>
                  <c:pt idx="1">
                    <c:v>DCU</c:v>
                  </c:pt>
                  <c:pt idx="2">
                    <c:v>DCU</c:v>
                  </c:pt>
                  <c:pt idx="3">
                    <c:v>DKBC</c:v>
                  </c:pt>
                  <c:pt idx="4">
                    <c:v>DCU</c:v>
                  </c:pt>
                  <c:pt idx="5">
                    <c:v>DCU</c:v>
                  </c:pt>
                  <c:pt idx="6">
                    <c:v>DCU</c:v>
                  </c:pt>
                  <c:pt idx="7">
                    <c:v>DCU</c:v>
                  </c:pt>
                  <c:pt idx="8">
                    <c:v>DKBC</c:v>
                  </c:pt>
                  <c:pt idx="9">
                    <c:v>DKBC</c:v>
                  </c:pt>
                  <c:pt idx="10">
                    <c:v>DCU</c:v>
                  </c:pt>
                  <c:pt idx="11">
                    <c:v>DCU</c:v>
                  </c:pt>
                  <c:pt idx="12">
                    <c:v>DKBC</c:v>
                  </c:pt>
                  <c:pt idx="13">
                    <c:v>DCU</c:v>
                  </c:pt>
                  <c:pt idx="14">
                    <c:v>DCU</c:v>
                  </c:pt>
                  <c:pt idx="15">
                    <c:v>DCU</c:v>
                  </c:pt>
                </c:lvl>
                <c:lvl>
                  <c:pt idx="0">
                    <c:v>11.04</c:v>
                  </c:pt>
                  <c:pt idx="1">
                    <c:v>06.03</c:v>
                  </c:pt>
                  <c:pt idx="2">
                    <c:v>11.02</c:v>
                  </c:pt>
                  <c:pt idx="3">
                    <c:v>01/04</c:v>
                  </c:pt>
                  <c:pt idx="4">
                    <c:v>02.05</c:v>
                  </c:pt>
                  <c:pt idx="5">
                    <c:v>12.02</c:v>
                  </c:pt>
                  <c:pt idx="6">
                    <c:v>12/03</c:v>
                  </c:pt>
                  <c:pt idx="7">
                    <c:v>09.06</c:v>
                  </c:pt>
                  <c:pt idx="8">
                    <c:v>04/04</c:v>
                  </c:pt>
                  <c:pt idx="9">
                    <c:v>09/06</c:v>
                  </c:pt>
                  <c:pt idx="10">
                    <c:v>12/04</c:v>
                  </c:pt>
                  <c:pt idx="11">
                    <c:v>02.04</c:v>
                  </c:pt>
                  <c:pt idx="12">
                    <c:v>04.17</c:v>
                  </c:pt>
                  <c:pt idx="13">
                    <c:v>01.07</c:v>
                  </c:pt>
                  <c:pt idx="14">
                    <c:v>08.03</c:v>
                  </c:pt>
                  <c:pt idx="15">
                    <c:v>10.04</c:v>
                  </c:pt>
                </c:lvl>
              </c:multiLvlStrCache>
            </c:multiLvlStrRef>
          </c:cat>
          <c:val>
            <c:numRef>
              <c:f>'U14 maennlich'!$P$12:$P$27</c:f>
              <c:numCache>
                <c:formatCode>General</c:formatCode>
                <c:ptCount val="16"/>
                <c:pt idx="0">
                  <c:v>264.0</c:v>
                </c:pt>
                <c:pt idx="1">
                  <c:v>240.0</c:v>
                </c:pt>
                <c:pt idx="2">
                  <c:v>224.0</c:v>
                </c:pt>
                <c:pt idx="3">
                  <c:v>224.0</c:v>
                </c:pt>
                <c:pt idx="4">
                  <c:v>244.0</c:v>
                </c:pt>
                <c:pt idx="5">
                  <c:v>220.0</c:v>
                </c:pt>
                <c:pt idx="6">
                  <c:v>211.0</c:v>
                </c:pt>
                <c:pt idx="7">
                  <c:v>204.0</c:v>
                </c:pt>
                <c:pt idx="8">
                  <c:v>194.0</c:v>
                </c:pt>
                <c:pt idx="9">
                  <c:v>178.0</c:v>
                </c:pt>
                <c:pt idx="10">
                  <c:v>176.0</c:v>
                </c:pt>
                <c:pt idx="11">
                  <c:v>148.0</c:v>
                </c:pt>
                <c:pt idx="12">
                  <c:v>157.0</c:v>
                </c:pt>
                <c:pt idx="13">
                  <c:v>139.0</c:v>
                </c:pt>
                <c:pt idx="14">
                  <c:v>0.0</c:v>
                </c:pt>
                <c:pt idx="15">
                  <c:v>0.0</c:v>
                </c:pt>
              </c:numCache>
            </c:numRef>
          </c:val>
        </c:ser>
        <c:ser>
          <c:idx val="10"/>
          <c:order val="10"/>
          <c:tx>
            <c:strRef>
              <c:f>'U14 maennlich'!$Q$11</c:f>
              <c:strCache>
                <c:ptCount val="1"/>
                <c:pt idx="0">
                  <c:v>Fw</c:v>
                </c:pt>
              </c:strCache>
            </c:strRef>
          </c:tx>
          <c:invertIfNegative val="0"/>
          <c:cat>
            <c:multiLvlStrRef>
              <c:f>'U14 maennlich'!$B$12:$F$27</c:f>
              <c:multiLvlStrCache>
                <c:ptCount val="16"/>
                <c:lvl>
                  <c:pt idx="0">
                    <c:v>SKV Mörfelden</c:v>
                  </c:pt>
                  <c:pt idx="1">
                    <c:v>SKV Mörfelden</c:v>
                  </c:pt>
                  <c:pt idx="2">
                    <c:v>KBV Kelsterbach</c:v>
                  </c:pt>
                  <c:pt idx="3">
                    <c:v>KV Praunheim</c:v>
                  </c:pt>
                  <c:pt idx="4">
                    <c:v>VWSK Wiesbaden</c:v>
                  </c:pt>
                  <c:pt idx="5">
                    <c:v>VWSK Wiesbaden</c:v>
                  </c:pt>
                  <c:pt idx="6">
                    <c:v>FTV Frankfurt</c:v>
                  </c:pt>
                  <c:pt idx="7">
                    <c:v>VWSK Wiesbaden</c:v>
                  </c:pt>
                  <c:pt idx="8">
                    <c:v>KV Praunheim</c:v>
                  </c:pt>
                  <c:pt idx="9">
                    <c:v>KV Praunheim</c:v>
                  </c:pt>
                  <c:pt idx="10">
                    <c:v>SG Bockenheim</c:v>
                  </c:pt>
                  <c:pt idx="11">
                    <c:v>SKV Mörfelden</c:v>
                  </c:pt>
                  <c:pt idx="12">
                    <c:v>KV Praunheim</c:v>
                  </c:pt>
                  <c:pt idx="13">
                    <c:v>KBV Kelsterbach</c:v>
                  </c:pt>
                  <c:pt idx="14">
                    <c:v>VWSK Wiesbaden</c:v>
                  </c:pt>
                  <c:pt idx="15">
                    <c:v>VWSK Wiesbaden</c:v>
                  </c:pt>
                </c:lvl>
                <c:lvl>
                  <c:pt idx="0">
                    <c:v>Williamson, Justin</c:v>
                  </c:pt>
                  <c:pt idx="1">
                    <c:v>Michel, Tim</c:v>
                  </c:pt>
                  <c:pt idx="2">
                    <c:v>Greiner, Philipp</c:v>
                  </c:pt>
                  <c:pt idx="3">
                    <c:v>Matic, Christopher</c:v>
                  </c:pt>
                  <c:pt idx="4">
                    <c:v>Agricola, Darius</c:v>
                  </c:pt>
                  <c:pt idx="5">
                    <c:v>Heyer, Tim</c:v>
                  </c:pt>
                  <c:pt idx="6">
                    <c:v>Groneberg, Philipp</c:v>
                  </c:pt>
                  <c:pt idx="7">
                    <c:v>Nuhn, Felix</c:v>
                  </c:pt>
                  <c:pt idx="8">
                    <c:v>Schmitt, Tom-Erik</c:v>
                  </c:pt>
                  <c:pt idx="9">
                    <c:v>Matic, Dominic</c:v>
                  </c:pt>
                  <c:pt idx="10">
                    <c:v>Schreiber, Thomas</c:v>
                  </c:pt>
                  <c:pt idx="11">
                    <c:v>Walther, Noah</c:v>
                  </c:pt>
                  <c:pt idx="12">
                    <c:v>Piehler, Constantin</c:v>
                  </c:pt>
                  <c:pt idx="13">
                    <c:v>Greiner, Niklas</c:v>
                  </c:pt>
                  <c:pt idx="14">
                    <c:v>Kraus, Jonas</c:v>
                  </c:pt>
                  <c:pt idx="15">
                    <c:v>Stambuk, Julian</c:v>
                  </c:pt>
                </c:lvl>
                <c:lvl>
                  <c:pt idx="0">
                    <c:v>10A6691</c:v>
                  </c:pt>
                  <c:pt idx="1">
                    <c:v>10A6697</c:v>
                  </c:pt>
                  <c:pt idx="2">
                    <c:v>10A8314</c:v>
                  </c:pt>
                  <c:pt idx="3">
                    <c:v>D106867</c:v>
                  </c:pt>
                  <c:pt idx="4">
                    <c:v>10A8541</c:v>
                  </c:pt>
                  <c:pt idx="5">
                    <c:v>10A7466</c:v>
                  </c:pt>
                  <c:pt idx="6">
                    <c:v>10A9457</c:v>
                  </c:pt>
                  <c:pt idx="7">
                    <c:v>10B2741</c:v>
                  </c:pt>
                  <c:pt idx="8">
                    <c:v>D135921</c:v>
                  </c:pt>
                  <c:pt idx="9">
                    <c:v>DCU?</c:v>
                  </c:pt>
                  <c:pt idx="10">
                    <c:v>10B2340</c:v>
                  </c:pt>
                  <c:pt idx="11">
                    <c:v>10B1654</c:v>
                  </c:pt>
                  <c:pt idx="12">
                    <c:v>D135924</c:v>
                  </c:pt>
                  <c:pt idx="13">
                    <c:v>10A8313</c:v>
                  </c:pt>
                  <c:pt idx="14">
                    <c:v>10A7467</c:v>
                  </c:pt>
                  <c:pt idx="15">
                    <c:v>10A9296</c:v>
                  </c:pt>
                </c:lvl>
                <c:lvl>
                  <c:pt idx="0">
                    <c:v>DCU</c:v>
                  </c:pt>
                  <c:pt idx="1">
                    <c:v>DCU</c:v>
                  </c:pt>
                  <c:pt idx="2">
                    <c:v>DCU</c:v>
                  </c:pt>
                  <c:pt idx="3">
                    <c:v>DKBC</c:v>
                  </c:pt>
                  <c:pt idx="4">
                    <c:v>DCU</c:v>
                  </c:pt>
                  <c:pt idx="5">
                    <c:v>DCU</c:v>
                  </c:pt>
                  <c:pt idx="6">
                    <c:v>DCU</c:v>
                  </c:pt>
                  <c:pt idx="7">
                    <c:v>DCU</c:v>
                  </c:pt>
                  <c:pt idx="8">
                    <c:v>DKBC</c:v>
                  </c:pt>
                  <c:pt idx="9">
                    <c:v>DKBC</c:v>
                  </c:pt>
                  <c:pt idx="10">
                    <c:v>DCU</c:v>
                  </c:pt>
                  <c:pt idx="11">
                    <c:v>DCU</c:v>
                  </c:pt>
                  <c:pt idx="12">
                    <c:v>DKBC</c:v>
                  </c:pt>
                  <c:pt idx="13">
                    <c:v>DCU</c:v>
                  </c:pt>
                  <c:pt idx="14">
                    <c:v>DCU</c:v>
                  </c:pt>
                  <c:pt idx="15">
                    <c:v>DCU</c:v>
                  </c:pt>
                </c:lvl>
                <c:lvl>
                  <c:pt idx="0">
                    <c:v>11.04</c:v>
                  </c:pt>
                  <c:pt idx="1">
                    <c:v>06.03</c:v>
                  </c:pt>
                  <c:pt idx="2">
                    <c:v>11.02</c:v>
                  </c:pt>
                  <c:pt idx="3">
                    <c:v>01/04</c:v>
                  </c:pt>
                  <c:pt idx="4">
                    <c:v>02.05</c:v>
                  </c:pt>
                  <c:pt idx="5">
                    <c:v>12.02</c:v>
                  </c:pt>
                  <c:pt idx="6">
                    <c:v>12/03</c:v>
                  </c:pt>
                  <c:pt idx="7">
                    <c:v>09.06</c:v>
                  </c:pt>
                  <c:pt idx="8">
                    <c:v>04/04</c:v>
                  </c:pt>
                  <c:pt idx="9">
                    <c:v>09/06</c:v>
                  </c:pt>
                  <c:pt idx="10">
                    <c:v>12/04</c:v>
                  </c:pt>
                  <c:pt idx="11">
                    <c:v>02.04</c:v>
                  </c:pt>
                  <c:pt idx="12">
                    <c:v>04.17</c:v>
                  </c:pt>
                  <c:pt idx="13">
                    <c:v>01.07</c:v>
                  </c:pt>
                  <c:pt idx="14">
                    <c:v>08.03</c:v>
                  </c:pt>
                  <c:pt idx="15">
                    <c:v>10.04</c:v>
                  </c:pt>
                </c:lvl>
              </c:multiLvlStrCache>
            </c:multiLvlStrRef>
          </c:cat>
          <c:val>
            <c:numRef>
              <c:f>'U14 maennlich'!$Q$12:$Q$27</c:f>
              <c:numCache>
                <c:formatCode>General</c:formatCode>
                <c:ptCount val="16"/>
                <c:pt idx="0">
                  <c:v>14.0</c:v>
                </c:pt>
                <c:pt idx="1">
                  <c:v>13.0</c:v>
                </c:pt>
                <c:pt idx="2">
                  <c:v>23.0</c:v>
                </c:pt>
                <c:pt idx="3">
                  <c:v>18.0</c:v>
                </c:pt>
                <c:pt idx="4">
                  <c:v>19.0</c:v>
                </c:pt>
                <c:pt idx="5">
                  <c:v>23.0</c:v>
                </c:pt>
                <c:pt idx="6">
                  <c:v>23.0</c:v>
                </c:pt>
                <c:pt idx="7">
                  <c:v>28.0</c:v>
                </c:pt>
                <c:pt idx="8">
                  <c:v>31.0</c:v>
                </c:pt>
                <c:pt idx="9">
                  <c:v>27.0</c:v>
                </c:pt>
                <c:pt idx="10">
                  <c:v>29.0</c:v>
                </c:pt>
                <c:pt idx="11">
                  <c:v>44.0</c:v>
                </c:pt>
                <c:pt idx="12">
                  <c:v>43.0</c:v>
                </c:pt>
                <c:pt idx="13">
                  <c:v>52.0</c:v>
                </c:pt>
                <c:pt idx="14">
                  <c:v>0.0</c:v>
                </c:pt>
                <c:pt idx="15">
                  <c:v>0.0</c:v>
                </c:pt>
              </c:numCache>
            </c:numRef>
          </c:val>
        </c:ser>
        <c:ser>
          <c:idx val="11"/>
          <c:order val="11"/>
          <c:tx>
            <c:strRef>
              <c:f>'U14 maennlich'!$R$11</c:f>
              <c:strCache>
                <c:ptCount val="1"/>
                <c:pt idx="0">
                  <c:v>Gesamt</c:v>
                </c:pt>
              </c:strCache>
            </c:strRef>
          </c:tx>
          <c:invertIfNegative val="0"/>
          <c:cat>
            <c:multiLvlStrRef>
              <c:f>'U14 maennlich'!$B$12:$F$27</c:f>
              <c:multiLvlStrCache>
                <c:ptCount val="16"/>
                <c:lvl>
                  <c:pt idx="0">
                    <c:v>SKV Mörfelden</c:v>
                  </c:pt>
                  <c:pt idx="1">
                    <c:v>SKV Mörfelden</c:v>
                  </c:pt>
                  <c:pt idx="2">
                    <c:v>KBV Kelsterbach</c:v>
                  </c:pt>
                  <c:pt idx="3">
                    <c:v>KV Praunheim</c:v>
                  </c:pt>
                  <c:pt idx="4">
                    <c:v>VWSK Wiesbaden</c:v>
                  </c:pt>
                  <c:pt idx="5">
                    <c:v>VWSK Wiesbaden</c:v>
                  </c:pt>
                  <c:pt idx="6">
                    <c:v>FTV Frankfurt</c:v>
                  </c:pt>
                  <c:pt idx="7">
                    <c:v>VWSK Wiesbaden</c:v>
                  </c:pt>
                  <c:pt idx="8">
                    <c:v>KV Praunheim</c:v>
                  </c:pt>
                  <c:pt idx="9">
                    <c:v>KV Praunheim</c:v>
                  </c:pt>
                  <c:pt idx="10">
                    <c:v>SG Bockenheim</c:v>
                  </c:pt>
                  <c:pt idx="11">
                    <c:v>SKV Mörfelden</c:v>
                  </c:pt>
                  <c:pt idx="12">
                    <c:v>KV Praunheim</c:v>
                  </c:pt>
                  <c:pt idx="13">
                    <c:v>KBV Kelsterbach</c:v>
                  </c:pt>
                  <c:pt idx="14">
                    <c:v>VWSK Wiesbaden</c:v>
                  </c:pt>
                  <c:pt idx="15">
                    <c:v>VWSK Wiesbaden</c:v>
                  </c:pt>
                </c:lvl>
                <c:lvl>
                  <c:pt idx="0">
                    <c:v>Williamson, Justin</c:v>
                  </c:pt>
                  <c:pt idx="1">
                    <c:v>Michel, Tim</c:v>
                  </c:pt>
                  <c:pt idx="2">
                    <c:v>Greiner, Philipp</c:v>
                  </c:pt>
                  <c:pt idx="3">
                    <c:v>Matic, Christopher</c:v>
                  </c:pt>
                  <c:pt idx="4">
                    <c:v>Agricola, Darius</c:v>
                  </c:pt>
                  <c:pt idx="5">
                    <c:v>Heyer, Tim</c:v>
                  </c:pt>
                  <c:pt idx="6">
                    <c:v>Groneberg, Philipp</c:v>
                  </c:pt>
                  <c:pt idx="7">
                    <c:v>Nuhn, Felix</c:v>
                  </c:pt>
                  <c:pt idx="8">
                    <c:v>Schmitt, Tom-Erik</c:v>
                  </c:pt>
                  <c:pt idx="9">
                    <c:v>Matic, Dominic</c:v>
                  </c:pt>
                  <c:pt idx="10">
                    <c:v>Schreiber, Thomas</c:v>
                  </c:pt>
                  <c:pt idx="11">
                    <c:v>Walther, Noah</c:v>
                  </c:pt>
                  <c:pt idx="12">
                    <c:v>Piehler, Constantin</c:v>
                  </c:pt>
                  <c:pt idx="13">
                    <c:v>Greiner, Niklas</c:v>
                  </c:pt>
                  <c:pt idx="14">
                    <c:v>Kraus, Jonas</c:v>
                  </c:pt>
                  <c:pt idx="15">
                    <c:v>Stambuk, Julian</c:v>
                  </c:pt>
                </c:lvl>
                <c:lvl>
                  <c:pt idx="0">
                    <c:v>10A6691</c:v>
                  </c:pt>
                  <c:pt idx="1">
                    <c:v>10A6697</c:v>
                  </c:pt>
                  <c:pt idx="2">
                    <c:v>10A8314</c:v>
                  </c:pt>
                  <c:pt idx="3">
                    <c:v>D106867</c:v>
                  </c:pt>
                  <c:pt idx="4">
                    <c:v>10A8541</c:v>
                  </c:pt>
                  <c:pt idx="5">
                    <c:v>10A7466</c:v>
                  </c:pt>
                  <c:pt idx="6">
                    <c:v>10A9457</c:v>
                  </c:pt>
                  <c:pt idx="7">
                    <c:v>10B2741</c:v>
                  </c:pt>
                  <c:pt idx="8">
                    <c:v>D135921</c:v>
                  </c:pt>
                  <c:pt idx="9">
                    <c:v>DCU?</c:v>
                  </c:pt>
                  <c:pt idx="10">
                    <c:v>10B2340</c:v>
                  </c:pt>
                  <c:pt idx="11">
                    <c:v>10B1654</c:v>
                  </c:pt>
                  <c:pt idx="12">
                    <c:v>D135924</c:v>
                  </c:pt>
                  <c:pt idx="13">
                    <c:v>10A8313</c:v>
                  </c:pt>
                  <c:pt idx="14">
                    <c:v>10A7467</c:v>
                  </c:pt>
                  <c:pt idx="15">
                    <c:v>10A9296</c:v>
                  </c:pt>
                </c:lvl>
                <c:lvl>
                  <c:pt idx="0">
                    <c:v>DCU</c:v>
                  </c:pt>
                  <c:pt idx="1">
                    <c:v>DCU</c:v>
                  </c:pt>
                  <c:pt idx="2">
                    <c:v>DCU</c:v>
                  </c:pt>
                  <c:pt idx="3">
                    <c:v>DKBC</c:v>
                  </c:pt>
                  <c:pt idx="4">
                    <c:v>DCU</c:v>
                  </c:pt>
                  <c:pt idx="5">
                    <c:v>DCU</c:v>
                  </c:pt>
                  <c:pt idx="6">
                    <c:v>DCU</c:v>
                  </c:pt>
                  <c:pt idx="7">
                    <c:v>DCU</c:v>
                  </c:pt>
                  <c:pt idx="8">
                    <c:v>DKBC</c:v>
                  </c:pt>
                  <c:pt idx="9">
                    <c:v>DKBC</c:v>
                  </c:pt>
                  <c:pt idx="10">
                    <c:v>DCU</c:v>
                  </c:pt>
                  <c:pt idx="11">
                    <c:v>DCU</c:v>
                  </c:pt>
                  <c:pt idx="12">
                    <c:v>DKBC</c:v>
                  </c:pt>
                  <c:pt idx="13">
                    <c:v>DCU</c:v>
                  </c:pt>
                  <c:pt idx="14">
                    <c:v>DCU</c:v>
                  </c:pt>
                  <c:pt idx="15">
                    <c:v>DCU</c:v>
                  </c:pt>
                </c:lvl>
                <c:lvl>
                  <c:pt idx="0">
                    <c:v>11.04</c:v>
                  </c:pt>
                  <c:pt idx="1">
                    <c:v>06.03</c:v>
                  </c:pt>
                  <c:pt idx="2">
                    <c:v>11.02</c:v>
                  </c:pt>
                  <c:pt idx="3">
                    <c:v>01/04</c:v>
                  </c:pt>
                  <c:pt idx="4">
                    <c:v>02.05</c:v>
                  </c:pt>
                  <c:pt idx="5">
                    <c:v>12.02</c:v>
                  </c:pt>
                  <c:pt idx="6">
                    <c:v>12/03</c:v>
                  </c:pt>
                  <c:pt idx="7">
                    <c:v>09.06</c:v>
                  </c:pt>
                  <c:pt idx="8">
                    <c:v>04/04</c:v>
                  </c:pt>
                  <c:pt idx="9">
                    <c:v>09/06</c:v>
                  </c:pt>
                  <c:pt idx="10">
                    <c:v>12/04</c:v>
                  </c:pt>
                  <c:pt idx="11">
                    <c:v>02.04</c:v>
                  </c:pt>
                  <c:pt idx="12">
                    <c:v>04.17</c:v>
                  </c:pt>
                  <c:pt idx="13">
                    <c:v>01.07</c:v>
                  </c:pt>
                  <c:pt idx="14">
                    <c:v>08.03</c:v>
                  </c:pt>
                  <c:pt idx="15">
                    <c:v>10.04</c:v>
                  </c:pt>
                </c:lvl>
              </c:multiLvlStrCache>
            </c:multiLvlStrRef>
          </c:cat>
          <c:val>
            <c:numRef>
              <c:f>'U14 maennlich'!$R$12:$R$27</c:f>
              <c:numCache>
                <c:formatCode>General</c:formatCode>
                <c:ptCount val="16"/>
                <c:pt idx="0">
                  <c:v>861.0</c:v>
                </c:pt>
                <c:pt idx="1">
                  <c:v>813.0</c:v>
                </c:pt>
                <c:pt idx="2">
                  <c:v>812.0</c:v>
                </c:pt>
                <c:pt idx="3">
                  <c:v>775.0</c:v>
                </c:pt>
                <c:pt idx="4">
                  <c:v>773.0</c:v>
                </c:pt>
                <c:pt idx="5">
                  <c:v>766.0</c:v>
                </c:pt>
                <c:pt idx="6">
                  <c:v>757.0</c:v>
                </c:pt>
                <c:pt idx="7">
                  <c:v>711.0</c:v>
                </c:pt>
                <c:pt idx="8">
                  <c:v>708.0</c:v>
                </c:pt>
                <c:pt idx="9">
                  <c:v>702.0</c:v>
                </c:pt>
                <c:pt idx="10">
                  <c:v>658.0</c:v>
                </c:pt>
                <c:pt idx="11">
                  <c:v>576.0</c:v>
                </c:pt>
                <c:pt idx="12">
                  <c:v>573.0</c:v>
                </c:pt>
                <c:pt idx="13">
                  <c:v>567.0</c:v>
                </c:pt>
                <c:pt idx="14">
                  <c:v>0.0</c:v>
                </c:pt>
                <c:pt idx="15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078954560"/>
        <c:axId val="-1077972208"/>
      </c:barChart>
      <c:catAx>
        <c:axId val="-10789545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077972208"/>
        <c:crosses val="autoZero"/>
        <c:auto val="1"/>
        <c:lblAlgn val="ctr"/>
        <c:lblOffset val="100"/>
        <c:noMultiLvlLbl val="0"/>
      </c:catAx>
      <c:valAx>
        <c:axId val="-1077972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0789545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9" workbookViewId="0" zoomToFit="1"/>
  </sheetViews>
  <pageMargins left="0.7" right="0.7" top="0.78740157499999996" bottom="0.78740157499999996" header="0.3" footer="0.3"/>
  <drawing r:id="rId1"/>
</chartsheet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355600</xdr:colOff>
          <xdr:row>6</xdr:row>
          <xdr:rowOff>88900</xdr:rowOff>
        </xdr:from>
        <xdr:to>
          <xdr:col>7</xdr:col>
          <xdr:colOff>0</xdr:colOff>
          <xdr:row>8</xdr:row>
          <xdr:rowOff>12700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008000"/>
                  </a:solidFill>
                  <a:latin typeface="Arial"/>
                  <a:ea typeface="Arial"/>
                  <a:cs typeface="Arial"/>
                </a:rPr>
                <a:t>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355600</xdr:colOff>
          <xdr:row>7</xdr:row>
          <xdr:rowOff>0</xdr:rowOff>
        </xdr:from>
        <xdr:to>
          <xdr:col>7</xdr:col>
          <xdr:colOff>0</xdr:colOff>
          <xdr:row>8</xdr:row>
          <xdr:rowOff>114300</xdr:rowOff>
        </xdr:to>
        <xdr:sp macro="" textlink="">
          <xdr:nvSpPr>
            <xdr:cNvPr id="10241" name="Button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008000"/>
                  </a:solidFill>
                  <a:latin typeface="Arial"/>
                  <a:ea typeface="Arial"/>
                  <a:cs typeface="Arial"/>
                </a:rPr>
                <a:t>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228600</xdr:colOff>
          <xdr:row>7</xdr:row>
          <xdr:rowOff>12700</xdr:rowOff>
        </xdr:from>
        <xdr:to>
          <xdr:col>6</xdr:col>
          <xdr:colOff>355600</xdr:colOff>
          <xdr:row>8</xdr:row>
          <xdr:rowOff>165100</xdr:rowOff>
        </xdr:to>
        <xdr:sp macro="" textlink="">
          <xdr:nvSpPr>
            <xdr:cNvPr id="11265" name="Button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008000"/>
                  </a:solidFill>
                  <a:latin typeface="Arial"/>
                  <a:ea typeface="Arial"/>
                  <a:cs typeface="Arial"/>
                </a:rPr>
                <a:t>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74848" cy="5972848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152400</xdr:colOff>
          <xdr:row>6</xdr:row>
          <xdr:rowOff>114300</xdr:rowOff>
        </xdr:from>
        <xdr:to>
          <xdr:col>6</xdr:col>
          <xdr:colOff>279400</xdr:colOff>
          <xdr:row>8</xdr:row>
          <xdr:rowOff>139700</xdr:rowOff>
        </xdr:to>
        <xdr:sp macro="" textlink="">
          <xdr:nvSpPr>
            <xdr:cNvPr id="12289" name="Button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008000"/>
                  </a:solidFill>
                  <a:latin typeface="Arial"/>
                  <a:ea typeface="Arial"/>
                  <a:cs typeface="Arial"/>
                </a:rPr>
                <a:t>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292100</xdr:colOff>
          <xdr:row>6</xdr:row>
          <xdr:rowOff>139700</xdr:rowOff>
        </xdr:from>
        <xdr:to>
          <xdr:col>6</xdr:col>
          <xdr:colOff>419100</xdr:colOff>
          <xdr:row>8</xdr:row>
          <xdr:rowOff>63500</xdr:rowOff>
        </xdr:to>
        <xdr:sp macro="" textlink="">
          <xdr:nvSpPr>
            <xdr:cNvPr id="6151" name="Button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008000"/>
                  </a:solidFill>
                  <a:latin typeface="Arial"/>
                  <a:ea typeface="Arial"/>
                  <a:cs typeface="Arial"/>
                </a:rPr>
                <a:t>Sortieren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trlProp" Target="../ctrlProps/ctrlProp1.xml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4" Type="http://schemas.openxmlformats.org/officeDocument/2006/relationships/ctrlProp" Target="../ctrlProps/ctrlProp2.xml"/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4" Type="http://schemas.openxmlformats.org/officeDocument/2006/relationships/ctrlProp" Target="../ctrlProps/ctrlProp3.xml"/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4" Type="http://schemas.openxmlformats.org/officeDocument/2006/relationships/ctrlProp" Target="../ctrlProps/ctrlProp4.xml"/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4" Type="http://schemas.openxmlformats.org/officeDocument/2006/relationships/ctrlProp" Target="../ctrlProps/ctrlProp5.xml"/><Relationship Id="rId1" Type="http://schemas.openxmlformats.org/officeDocument/2006/relationships/printerSettings" Target="../printerSettings/printerSettings6.bin"/><Relationship Id="rId2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 enableFormatConditionsCalculation="0"/>
  <dimension ref="A1:R34"/>
  <sheetViews>
    <sheetView tabSelected="1" topLeftCell="A17" workbookViewId="0">
      <selection activeCell="D13" sqref="D13"/>
    </sheetView>
  </sheetViews>
  <sheetFormatPr baseColWidth="10" defaultRowHeight="15" x14ac:dyDescent="0.2"/>
  <cols>
    <col min="1" max="1" width="4.1640625" customWidth="1"/>
    <col min="2" max="3" width="7.83203125" customWidth="1"/>
    <col min="4" max="4" width="8.83203125" customWidth="1"/>
    <col min="5" max="5" width="25.6640625" customWidth="1"/>
    <col min="6" max="6" width="22.5" customWidth="1"/>
    <col min="7" max="8" width="6.5" customWidth="1"/>
    <col min="9" max="9" width="3.83203125" customWidth="1"/>
    <col min="10" max="10" width="7.5" customWidth="1"/>
    <col min="11" max="11" width="6.6640625" customWidth="1"/>
    <col min="12" max="12" width="6.5" customWidth="1"/>
    <col min="13" max="13" width="3.5" customWidth="1"/>
    <col min="14" max="14" width="7.5" customWidth="1"/>
    <col min="15" max="15" width="6.83203125" customWidth="1"/>
    <col min="16" max="16" width="6.5" customWidth="1"/>
    <col min="17" max="17" width="3.83203125" customWidth="1"/>
    <col min="18" max="18" width="7.83203125" customWidth="1"/>
  </cols>
  <sheetData>
    <row r="1" spans="1:18" ht="25.5" customHeight="1" thickBot="1" x14ac:dyDescent="0.3">
      <c r="C1" s="119" t="s">
        <v>0</v>
      </c>
      <c r="D1" s="119"/>
      <c r="E1" s="119"/>
      <c r="F1" s="125" t="s">
        <v>1</v>
      </c>
      <c r="G1" s="125"/>
      <c r="H1" s="125"/>
      <c r="I1" s="125"/>
      <c r="J1" s="126" t="s">
        <v>19</v>
      </c>
      <c r="K1" s="126"/>
      <c r="L1" s="126"/>
      <c r="M1" s="126"/>
    </row>
    <row r="2" spans="1:18" ht="12.75" customHeight="1" thickTop="1" x14ac:dyDescent="0.2">
      <c r="A2" s="1"/>
      <c r="B2" s="120" t="s">
        <v>2</v>
      </c>
      <c r="C2" s="120"/>
      <c r="D2" s="120"/>
      <c r="E2" s="120"/>
      <c r="F2" s="2"/>
      <c r="G2" s="2"/>
      <c r="H2" s="2"/>
      <c r="I2" s="2"/>
      <c r="J2" s="2"/>
      <c r="K2" s="2"/>
      <c r="L2" s="2"/>
      <c r="M2" s="2"/>
      <c r="N2" s="3"/>
      <c r="O2" s="3"/>
      <c r="P2" s="4"/>
      <c r="Q2" s="65" t="s">
        <v>30</v>
      </c>
      <c r="R2" s="5"/>
    </row>
    <row r="3" spans="1:18" ht="6" customHeight="1" x14ac:dyDescent="0.2">
      <c r="A3" s="6"/>
      <c r="B3" s="2"/>
      <c r="C3" s="2"/>
      <c r="D3" s="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8"/>
    </row>
    <row r="4" spans="1:18" ht="25" x14ac:dyDescent="0.25">
      <c r="A4" s="122" t="s">
        <v>72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4"/>
    </row>
    <row r="5" spans="1:18" ht="6" hidden="1" customHeight="1" x14ac:dyDescent="0.2">
      <c r="A5" s="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8"/>
      <c r="R5" s="64"/>
    </row>
    <row r="6" spans="1:18" ht="10" customHeight="1" x14ac:dyDescent="0.2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1"/>
    </row>
    <row r="8" spans="1:18" ht="18" x14ac:dyDescent="0.2">
      <c r="B8" s="12" t="s">
        <v>130</v>
      </c>
      <c r="C8" s="12"/>
      <c r="E8" s="13" t="s">
        <v>128</v>
      </c>
      <c r="F8" s="2"/>
      <c r="H8" s="14"/>
      <c r="J8" s="12" t="s">
        <v>3</v>
      </c>
      <c r="L8" s="121" t="s">
        <v>127</v>
      </c>
      <c r="M8" s="121"/>
      <c r="N8" s="121"/>
      <c r="O8" s="121"/>
    </row>
    <row r="9" spans="1:18" ht="19" thickBot="1" x14ac:dyDescent="0.25">
      <c r="E9" s="13" t="s">
        <v>129</v>
      </c>
    </row>
    <row r="10" spans="1:18" x14ac:dyDescent="0.2">
      <c r="A10" s="15"/>
      <c r="B10" s="16"/>
      <c r="C10" s="16"/>
      <c r="D10" s="16"/>
      <c r="E10" s="16"/>
      <c r="F10" s="17"/>
      <c r="G10" s="113" t="s">
        <v>54</v>
      </c>
      <c r="H10" s="114"/>
      <c r="I10" s="114"/>
      <c r="J10" s="115"/>
      <c r="K10" s="113" t="s">
        <v>55</v>
      </c>
      <c r="L10" s="114"/>
      <c r="M10" s="114"/>
      <c r="N10" s="114"/>
      <c r="O10" s="116" t="s">
        <v>4</v>
      </c>
      <c r="P10" s="117"/>
      <c r="Q10" s="117"/>
      <c r="R10" s="118"/>
    </row>
    <row r="11" spans="1:18" x14ac:dyDescent="0.2">
      <c r="A11" s="18" t="s">
        <v>5</v>
      </c>
      <c r="B11" s="18" t="s">
        <v>6</v>
      </c>
      <c r="C11" s="18" t="s">
        <v>68</v>
      </c>
      <c r="D11" s="18" t="s">
        <v>7</v>
      </c>
      <c r="E11" s="18" t="s">
        <v>8</v>
      </c>
      <c r="F11" s="18" t="s">
        <v>9</v>
      </c>
      <c r="G11" s="19" t="s">
        <v>10</v>
      </c>
      <c r="H11" s="19" t="s">
        <v>11</v>
      </c>
      <c r="I11" s="19" t="s">
        <v>12</v>
      </c>
      <c r="J11" s="19" t="s">
        <v>4</v>
      </c>
      <c r="K11" s="19" t="s">
        <v>10</v>
      </c>
      <c r="L11" s="19" t="s">
        <v>11</v>
      </c>
      <c r="M11" s="19" t="s">
        <v>12</v>
      </c>
      <c r="N11" s="20" t="s">
        <v>4</v>
      </c>
      <c r="O11" s="21" t="s">
        <v>10</v>
      </c>
      <c r="P11" s="19" t="s">
        <v>11</v>
      </c>
      <c r="Q11" s="19" t="s">
        <v>12</v>
      </c>
      <c r="R11" s="22" t="s">
        <v>4</v>
      </c>
    </row>
    <row r="12" spans="1:18" ht="17" customHeight="1" x14ac:dyDescent="0.2">
      <c r="A12" s="23">
        <v>1</v>
      </c>
      <c r="B12" s="32">
        <v>37131</v>
      </c>
      <c r="C12" s="63" t="s">
        <v>74</v>
      </c>
      <c r="D12" s="30" t="s">
        <v>143</v>
      </c>
      <c r="E12" s="87" t="s">
        <v>41</v>
      </c>
      <c r="F12" s="87" t="s">
        <v>29</v>
      </c>
      <c r="G12" s="25">
        <v>318</v>
      </c>
      <c r="H12" s="25">
        <v>134</v>
      </c>
      <c r="I12" s="25">
        <v>8</v>
      </c>
      <c r="J12" s="26">
        <f t="shared" ref="J12:J20" si="0">SUM(G12+H12)</f>
        <v>452</v>
      </c>
      <c r="K12" s="25">
        <v>309</v>
      </c>
      <c r="L12" s="25">
        <v>132</v>
      </c>
      <c r="M12" s="25">
        <v>6</v>
      </c>
      <c r="N12" s="27">
        <f t="shared" ref="N12:N20" si="1">SUM(K12+L12)</f>
        <v>441</v>
      </c>
      <c r="O12" s="28">
        <f t="shared" ref="O12:O20" si="2">SUM(G12+K12)</f>
        <v>627</v>
      </c>
      <c r="P12" s="26">
        <f t="shared" ref="P12:P20" si="3">SUM(H12+L12)</f>
        <v>266</v>
      </c>
      <c r="Q12" s="26">
        <f t="shared" ref="Q12:Q20" si="4">SUM(I12+M12)</f>
        <v>14</v>
      </c>
      <c r="R12" s="29">
        <f t="shared" ref="R12:R20" si="5">SUM(O12+P12)</f>
        <v>893</v>
      </c>
    </row>
    <row r="13" spans="1:18" ht="17" customHeight="1" x14ac:dyDescent="0.2">
      <c r="A13" s="23">
        <v>2</v>
      </c>
      <c r="B13" s="32">
        <v>36069</v>
      </c>
      <c r="C13" s="51" t="s">
        <v>74</v>
      </c>
      <c r="D13" s="25" t="s">
        <v>135</v>
      </c>
      <c r="E13" s="87" t="s">
        <v>126</v>
      </c>
      <c r="F13" s="87" t="s">
        <v>32</v>
      </c>
      <c r="G13" s="25">
        <v>282</v>
      </c>
      <c r="H13" s="25">
        <v>152</v>
      </c>
      <c r="I13" s="25">
        <v>4</v>
      </c>
      <c r="J13" s="26">
        <f t="shared" si="0"/>
        <v>434</v>
      </c>
      <c r="K13" s="25">
        <v>285</v>
      </c>
      <c r="L13" s="25">
        <v>156</v>
      </c>
      <c r="M13" s="25">
        <v>2</v>
      </c>
      <c r="N13" s="27">
        <f t="shared" si="1"/>
        <v>441</v>
      </c>
      <c r="O13" s="28">
        <f t="shared" si="2"/>
        <v>567</v>
      </c>
      <c r="P13" s="26">
        <f t="shared" si="3"/>
        <v>308</v>
      </c>
      <c r="Q13" s="26">
        <f t="shared" si="4"/>
        <v>6</v>
      </c>
      <c r="R13" s="29">
        <f t="shared" si="5"/>
        <v>875</v>
      </c>
    </row>
    <row r="14" spans="1:18" ht="17" customHeight="1" x14ac:dyDescent="0.2">
      <c r="A14" s="23">
        <v>3</v>
      </c>
      <c r="B14" s="51" t="s">
        <v>137</v>
      </c>
      <c r="C14" s="51" t="s">
        <v>74</v>
      </c>
      <c r="D14" s="25" t="s">
        <v>136</v>
      </c>
      <c r="E14" s="87" t="s">
        <v>46</v>
      </c>
      <c r="F14" s="87" t="s">
        <v>25</v>
      </c>
      <c r="G14" s="25">
        <v>291</v>
      </c>
      <c r="H14" s="25">
        <v>134</v>
      </c>
      <c r="I14" s="25">
        <v>4</v>
      </c>
      <c r="J14" s="26">
        <f t="shared" si="0"/>
        <v>425</v>
      </c>
      <c r="K14" s="25">
        <v>283</v>
      </c>
      <c r="L14" s="25">
        <v>143</v>
      </c>
      <c r="M14" s="25">
        <v>2</v>
      </c>
      <c r="N14" s="27">
        <f t="shared" si="1"/>
        <v>426</v>
      </c>
      <c r="O14" s="28">
        <f t="shared" si="2"/>
        <v>574</v>
      </c>
      <c r="P14" s="26">
        <f t="shared" si="3"/>
        <v>277</v>
      </c>
      <c r="Q14" s="26">
        <f t="shared" si="4"/>
        <v>6</v>
      </c>
      <c r="R14" s="29">
        <f t="shared" si="5"/>
        <v>851</v>
      </c>
    </row>
    <row r="15" spans="1:18" ht="17" customHeight="1" x14ac:dyDescent="0.2">
      <c r="A15" s="23">
        <v>4</v>
      </c>
      <c r="B15" s="32">
        <v>37163</v>
      </c>
      <c r="C15" s="32" t="s">
        <v>74</v>
      </c>
      <c r="D15" s="25" t="s">
        <v>144</v>
      </c>
      <c r="E15" s="87" t="s">
        <v>53</v>
      </c>
      <c r="F15" s="87" t="s">
        <v>27</v>
      </c>
      <c r="G15" s="25">
        <v>291</v>
      </c>
      <c r="H15" s="25">
        <v>124</v>
      </c>
      <c r="I15" s="25">
        <v>7</v>
      </c>
      <c r="J15" s="26">
        <f t="shared" si="0"/>
        <v>415</v>
      </c>
      <c r="K15" s="25">
        <v>298</v>
      </c>
      <c r="L15" s="25">
        <v>132</v>
      </c>
      <c r="M15" s="25">
        <v>6</v>
      </c>
      <c r="N15" s="27">
        <f t="shared" si="1"/>
        <v>430</v>
      </c>
      <c r="O15" s="28">
        <f t="shared" si="2"/>
        <v>589</v>
      </c>
      <c r="P15" s="26">
        <f t="shared" si="3"/>
        <v>256</v>
      </c>
      <c r="Q15" s="26">
        <f t="shared" si="4"/>
        <v>13</v>
      </c>
      <c r="R15" s="29">
        <f t="shared" si="5"/>
        <v>845</v>
      </c>
    </row>
    <row r="16" spans="1:18" ht="17" customHeight="1" x14ac:dyDescent="0.2">
      <c r="A16" s="23">
        <v>5</v>
      </c>
      <c r="B16" s="32" t="s">
        <v>96</v>
      </c>
      <c r="C16" s="66" t="s">
        <v>74</v>
      </c>
      <c r="D16" s="37" t="s">
        <v>138</v>
      </c>
      <c r="E16" s="87" t="s">
        <v>47</v>
      </c>
      <c r="F16" s="87" t="s">
        <v>27</v>
      </c>
      <c r="G16" s="25">
        <v>281</v>
      </c>
      <c r="H16" s="25">
        <v>142</v>
      </c>
      <c r="I16" s="25">
        <v>7</v>
      </c>
      <c r="J16" s="26">
        <f t="shared" si="0"/>
        <v>423</v>
      </c>
      <c r="K16" s="25">
        <v>269</v>
      </c>
      <c r="L16" s="25">
        <v>151</v>
      </c>
      <c r="M16" s="25">
        <v>1</v>
      </c>
      <c r="N16" s="27">
        <f t="shared" si="1"/>
        <v>420</v>
      </c>
      <c r="O16" s="28">
        <f t="shared" si="2"/>
        <v>550</v>
      </c>
      <c r="P16" s="26">
        <f t="shared" si="3"/>
        <v>293</v>
      </c>
      <c r="Q16" s="26">
        <f t="shared" si="4"/>
        <v>8</v>
      </c>
      <c r="R16" s="29">
        <f t="shared" si="5"/>
        <v>843</v>
      </c>
    </row>
    <row r="17" spans="1:18" ht="17" customHeight="1" x14ac:dyDescent="0.2">
      <c r="A17" s="23">
        <v>6</v>
      </c>
      <c r="B17" s="32">
        <v>36770</v>
      </c>
      <c r="C17" s="32" t="s">
        <v>74</v>
      </c>
      <c r="D17" s="25" t="s">
        <v>140</v>
      </c>
      <c r="E17" s="87" t="s">
        <v>33</v>
      </c>
      <c r="F17" s="87" t="s">
        <v>32</v>
      </c>
      <c r="G17" s="25">
        <v>277</v>
      </c>
      <c r="H17" s="25">
        <v>113</v>
      </c>
      <c r="I17" s="25">
        <v>14</v>
      </c>
      <c r="J17" s="26">
        <f t="shared" si="0"/>
        <v>390</v>
      </c>
      <c r="K17" s="25">
        <v>267</v>
      </c>
      <c r="L17" s="25">
        <v>148</v>
      </c>
      <c r="M17" s="25">
        <v>4</v>
      </c>
      <c r="N17" s="27">
        <f t="shared" si="1"/>
        <v>415</v>
      </c>
      <c r="O17" s="28">
        <f t="shared" si="2"/>
        <v>544</v>
      </c>
      <c r="P17" s="26">
        <f t="shared" si="3"/>
        <v>261</v>
      </c>
      <c r="Q17" s="26">
        <f t="shared" si="4"/>
        <v>18</v>
      </c>
      <c r="R17" s="29">
        <f t="shared" si="5"/>
        <v>805</v>
      </c>
    </row>
    <row r="18" spans="1:18" ht="17" customHeight="1" x14ac:dyDescent="0.2">
      <c r="A18" s="23">
        <v>7</v>
      </c>
      <c r="B18" s="32">
        <v>36770</v>
      </c>
      <c r="C18" s="32" t="s">
        <v>74</v>
      </c>
      <c r="D18" s="25" t="s">
        <v>139</v>
      </c>
      <c r="E18" s="87" t="s">
        <v>34</v>
      </c>
      <c r="F18" s="87" t="s">
        <v>32</v>
      </c>
      <c r="G18" s="25">
        <v>273</v>
      </c>
      <c r="H18" s="25">
        <v>115</v>
      </c>
      <c r="I18" s="25">
        <v>9</v>
      </c>
      <c r="J18" s="26">
        <f t="shared" si="0"/>
        <v>388</v>
      </c>
      <c r="K18" s="25">
        <v>289</v>
      </c>
      <c r="L18" s="25">
        <v>121</v>
      </c>
      <c r="M18" s="25">
        <v>9</v>
      </c>
      <c r="N18" s="27">
        <f t="shared" si="1"/>
        <v>410</v>
      </c>
      <c r="O18" s="28">
        <f t="shared" si="2"/>
        <v>562</v>
      </c>
      <c r="P18" s="26">
        <f t="shared" si="3"/>
        <v>236</v>
      </c>
      <c r="Q18" s="26">
        <f t="shared" si="4"/>
        <v>18</v>
      </c>
      <c r="R18" s="29">
        <f t="shared" si="5"/>
        <v>798</v>
      </c>
    </row>
    <row r="19" spans="1:18" ht="17" customHeight="1" x14ac:dyDescent="0.2">
      <c r="A19" s="23">
        <v>8</v>
      </c>
      <c r="B19" s="32">
        <v>36982</v>
      </c>
      <c r="C19" s="32" t="s">
        <v>74</v>
      </c>
      <c r="D19" s="25" t="s">
        <v>141</v>
      </c>
      <c r="E19" s="87" t="s">
        <v>124</v>
      </c>
      <c r="F19" s="87" t="s">
        <v>123</v>
      </c>
      <c r="G19" s="25">
        <v>278</v>
      </c>
      <c r="H19" s="25">
        <v>120</v>
      </c>
      <c r="I19" s="110">
        <v>7</v>
      </c>
      <c r="J19" s="26">
        <f t="shared" si="0"/>
        <v>398</v>
      </c>
      <c r="K19" s="25">
        <v>267</v>
      </c>
      <c r="L19" s="25">
        <v>123</v>
      </c>
      <c r="M19" s="25">
        <v>12</v>
      </c>
      <c r="N19" s="27">
        <f t="shared" si="1"/>
        <v>390</v>
      </c>
      <c r="O19" s="28">
        <f t="shared" si="2"/>
        <v>545</v>
      </c>
      <c r="P19" s="26">
        <f t="shared" si="3"/>
        <v>243</v>
      </c>
      <c r="Q19" s="26">
        <f t="shared" si="4"/>
        <v>19</v>
      </c>
      <c r="R19" s="29">
        <f t="shared" si="5"/>
        <v>788</v>
      </c>
    </row>
    <row r="20" spans="1:18" ht="17" customHeight="1" x14ac:dyDescent="0.2">
      <c r="A20" s="23">
        <v>9</v>
      </c>
      <c r="B20" s="111">
        <v>36495</v>
      </c>
      <c r="C20" s="111" t="s">
        <v>74</v>
      </c>
      <c r="D20" s="30" t="s">
        <v>142</v>
      </c>
      <c r="E20" s="87" t="s">
        <v>81</v>
      </c>
      <c r="F20" s="87" t="s">
        <v>32</v>
      </c>
      <c r="G20" s="25">
        <v>289</v>
      </c>
      <c r="H20" s="25">
        <v>122</v>
      </c>
      <c r="I20" s="25">
        <v>8</v>
      </c>
      <c r="J20" s="26">
        <f t="shared" si="0"/>
        <v>411</v>
      </c>
      <c r="K20" s="25">
        <v>0</v>
      </c>
      <c r="L20" s="25">
        <v>0</v>
      </c>
      <c r="M20" s="25">
        <v>0</v>
      </c>
      <c r="N20" s="27">
        <f t="shared" si="1"/>
        <v>0</v>
      </c>
      <c r="O20" s="28">
        <f t="shared" si="2"/>
        <v>289</v>
      </c>
      <c r="P20" s="26">
        <f t="shared" si="3"/>
        <v>122</v>
      </c>
      <c r="Q20" s="26">
        <f t="shared" si="4"/>
        <v>8</v>
      </c>
      <c r="R20" s="29">
        <f t="shared" si="5"/>
        <v>411</v>
      </c>
    </row>
    <row r="21" spans="1:18" ht="17" customHeight="1" x14ac:dyDescent="0.2">
      <c r="A21" s="31">
        <v>10</v>
      </c>
      <c r="B21" s="32"/>
      <c r="C21" s="32"/>
      <c r="D21" s="25"/>
      <c r="E21" s="24"/>
      <c r="F21" s="24"/>
      <c r="G21" s="25"/>
      <c r="H21" s="25"/>
      <c r="I21" s="25"/>
      <c r="J21" s="26">
        <f t="shared" ref="J21" si="6">SUM(G21+H21)</f>
        <v>0</v>
      </c>
      <c r="K21" s="25"/>
      <c r="L21" s="25"/>
      <c r="M21" s="25"/>
      <c r="N21" s="27">
        <f t="shared" ref="N21" si="7">SUM(K21+L21)</f>
        <v>0</v>
      </c>
      <c r="O21" s="28">
        <f t="shared" ref="O21" si="8">SUM(G21+K21)</f>
        <v>0</v>
      </c>
      <c r="P21" s="26">
        <f t="shared" ref="P21" si="9">SUM(H21+L21)</f>
        <v>0</v>
      </c>
      <c r="Q21" s="26">
        <f t="shared" ref="Q21" si="10">SUM(I21+M21)</f>
        <v>0</v>
      </c>
      <c r="R21" s="29">
        <f t="shared" ref="R21" si="11">SUM(O21+P21)</f>
        <v>0</v>
      </c>
    </row>
    <row r="22" spans="1:18" ht="17" customHeight="1" x14ac:dyDescent="0.2">
      <c r="A22" s="31">
        <v>11</v>
      </c>
      <c r="B22" s="32"/>
      <c r="C22" s="32"/>
      <c r="D22" s="25"/>
      <c r="E22" s="24"/>
      <c r="F22" s="24"/>
      <c r="G22" s="25"/>
      <c r="H22" s="25"/>
      <c r="I22" s="25"/>
      <c r="J22" s="26">
        <f t="shared" ref="J22:J34" si="12">SUM(G22+H22)</f>
        <v>0</v>
      </c>
      <c r="K22" s="25"/>
      <c r="L22" s="25"/>
      <c r="M22" s="25"/>
      <c r="N22" s="27">
        <f t="shared" ref="N22:N34" si="13">SUM(K22+L22)</f>
        <v>0</v>
      </c>
      <c r="O22" s="28">
        <f t="shared" ref="O22:O34" si="14">SUM(G22+K22)</f>
        <v>0</v>
      </c>
      <c r="P22" s="26">
        <f t="shared" ref="P22:P34" si="15">SUM(H22+L22)</f>
        <v>0</v>
      </c>
      <c r="Q22" s="26">
        <f t="shared" ref="Q22:Q34" si="16">SUM(I22+M22)</f>
        <v>0</v>
      </c>
      <c r="R22" s="29">
        <f t="shared" ref="R22:R34" si="17">SUM(O22+P22)</f>
        <v>0</v>
      </c>
    </row>
    <row r="23" spans="1:18" ht="17" customHeight="1" x14ac:dyDescent="0.2">
      <c r="A23" s="31">
        <v>12</v>
      </c>
      <c r="B23" s="32"/>
      <c r="C23" s="32"/>
      <c r="D23" s="25"/>
      <c r="E23" s="24"/>
      <c r="F23" s="24"/>
      <c r="G23" s="25"/>
      <c r="H23" s="25"/>
      <c r="I23" s="25"/>
      <c r="J23" s="26">
        <f t="shared" si="12"/>
        <v>0</v>
      </c>
      <c r="K23" s="25"/>
      <c r="L23" s="25"/>
      <c r="M23" s="25"/>
      <c r="N23" s="27">
        <f t="shared" si="13"/>
        <v>0</v>
      </c>
      <c r="O23" s="28">
        <f t="shared" si="14"/>
        <v>0</v>
      </c>
      <c r="P23" s="26">
        <f t="shared" si="15"/>
        <v>0</v>
      </c>
      <c r="Q23" s="26">
        <f t="shared" si="16"/>
        <v>0</v>
      </c>
      <c r="R23" s="29">
        <f t="shared" si="17"/>
        <v>0</v>
      </c>
    </row>
    <row r="24" spans="1:18" ht="17" customHeight="1" x14ac:dyDescent="0.2">
      <c r="A24" s="31">
        <v>13</v>
      </c>
      <c r="B24" s="32"/>
      <c r="C24" s="32"/>
      <c r="D24" s="25"/>
      <c r="E24" s="24"/>
      <c r="F24" s="24"/>
      <c r="G24" s="25"/>
      <c r="H24" s="25"/>
      <c r="I24" s="25"/>
      <c r="J24" s="26">
        <f t="shared" si="12"/>
        <v>0</v>
      </c>
      <c r="K24" s="25"/>
      <c r="L24" s="25"/>
      <c r="M24" s="25"/>
      <c r="N24" s="27">
        <f t="shared" si="13"/>
        <v>0</v>
      </c>
      <c r="O24" s="28">
        <f t="shared" si="14"/>
        <v>0</v>
      </c>
      <c r="P24" s="26">
        <f t="shared" si="15"/>
        <v>0</v>
      </c>
      <c r="Q24" s="26">
        <f t="shared" si="16"/>
        <v>0</v>
      </c>
      <c r="R24" s="29">
        <f t="shared" si="17"/>
        <v>0</v>
      </c>
    </row>
    <row r="25" spans="1:18" ht="17" customHeight="1" x14ac:dyDescent="0.2">
      <c r="A25" s="31">
        <v>14</v>
      </c>
      <c r="B25" s="32"/>
      <c r="C25" s="32"/>
      <c r="D25" s="25"/>
      <c r="E25" s="24"/>
      <c r="F25" s="24"/>
      <c r="G25" s="25"/>
      <c r="H25" s="25"/>
      <c r="I25" s="25"/>
      <c r="J25" s="26">
        <f t="shared" si="12"/>
        <v>0</v>
      </c>
      <c r="K25" s="25"/>
      <c r="L25" s="25"/>
      <c r="M25" s="25"/>
      <c r="N25" s="27">
        <f t="shared" si="13"/>
        <v>0</v>
      </c>
      <c r="O25" s="28">
        <f t="shared" si="14"/>
        <v>0</v>
      </c>
      <c r="P25" s="26">
        <f t="shared" si="15"/>
        <v>0</v>
      </c>
      <c r="Q25" s="26">
        <f t="shared" si="16"/>
        <v>0</v>
      </c>
      <c r="R25" s="29">
        <f t="shared" si="17"/>
        <v>0</v>
      </c>
    </row>
    <row r="26" spans="1:18" ht="17" customHeight="1" x14ac:dyDescent="0.2">
      <c r="A26" s="31">
        <v>15</v>
      </c>
      <c r="B26" s="32"/>
      <c r="C26" s="32"/>
      <c r="D26" s="25"/>
      <c r="E26" s="24"/>
      <c r="F26" s="24"/>
      <c r="G26" s="25"/>
      <c r="H26" s="25"/>
      <c r="I26" s="25"/>
      <c r="J26" s="26">
        <f t="shared" si="12"/>
        <v>0</v>
      </c>
      <c r="K26" s="25"/>
      <c r="L26" s="25"/>
      <c r="M26" s="25"/>
      <c r="N26" s="27">
        <f t="shared" si="13"/>
        <v>0</v>
      </c>
      <c r="O26" s="28">
        <f t="shared" si="14"/>
        <v>0</v>
      </c>
      <c r="P26" s="26">
        <f t="shared" si="15"/>
        <v>0</v>
      </c>
      <c r="Q26" s="26">
        <f t="shared" si="16"/>
        <v>0</v>
      </c>
      <c r="R26" s="29">
        <f t="shared" si="17"/>
        <v>0</v>
      </c>
    </row>
    <row r="27" spans="1:18" ht="17" customHeight="1" x14ac:dyDescent="0.2">
      <c r="A27" s="31">
        <v>16</v>
      </c>
      <c r="B27" s="32"/>
      <c r="C27" s="32"/>
      <c r="D27" s="25"/>
      <c r="E27" s="24"/>
      <c r="F27" s="24"/>
      <c r="G27" s="25"/>
      <c r="H27" s="25"/>
      <c r="I27" s="25"/>
      <c r="J27" s="26">
        <f t="shared" si="12"/>
        <v>0</v>
      </c>
      <c r="K27" s="25"/>
      <c r="L27" s="25"/>
      <c r="M27" s="25"/>
      <c r="N27" s="27">
        <f t="shared" si="13"/>
        <v>0</v>
      </c>
      <c r="O27" s="28">
        <f t="shared" si="14"/>
        <v>0</v>
      </c>
      <c r="P27" s="26">
        <f t="shared" si="15"/>
        <v>0</v>
      </c>
      <c r="Q27" s="26">
        <f t="shared" si="16"/>
        <v>0</v>
      </c>
      <c r="R27" s="29">
        <f t="shared" si="17"/>
        <v>0</v>
      </c>
    </row>
    <row r="28" spans="1:18" ht="17" customHeight="1" x14ac:dyDescent="0.2">
      <c r="A28" s="31">
        <v>17</v>
      </c>
      <c r="B28" s="32"/>
      <c r="C28" s="32"/>
      <c r="D28" s="25"/>
      <c r="E28" s="33"/>
      <c r="F28" s="33"/>
      <c r="G28" s="25"/>
      <c r="H28" s="25"/>
      <c r="I28" s="25"/>
      <c r="J28" s="26">
        <f t="shared" si="12"/>
        <v>0</v>
      </c>
      <c r="K28" s="25"/>
      <c r="L28" s="25"/>
      <c r="M28" s="25"/>
      <c r="N28" s="27">
        <f t="shared" si="13"/>
        <v>0</v>
      </c>
      <c r="O28" s="28">
        <f t="shared" si="14"/>
        <v>0</v>
      </c>
      <c r="P28" s="26">
        <f t="shared" si="15"/>
        <v>0</v>
      </c>
      <c r="Q28" s="26">
        <f t="shared" si="16"/>
        <v>0</v>
      </c>
      <c r="R28" s="29">
        <f t="shared" si="17"/>
        <v>0</v>
      </c>
    </row>
    <row r="29" spans="1:18" ht="17" customHeight="1" x14ac:dyDescent="0.2">
      <c r="A29" s="31">
        <v>18</v>
      </c>
      <c r="B29" s="32"/>
      <c r="C29" s="32"/>
      <c r="D29" s="25"/>
      <c r="E29" s="33"/>
      <c r="F29" s="33"/>
      <c r="G29" s="25"/>
      <c r="H29" s="25"/>
      <c r="I29" s="25"/>
      <c r="J29" s="26">
        <f t="shared" si="12"/>
        <v>0</v>
      </c>
      <c r="K29" s="25"/>
      <c r="L29" s="25"/>
      <c r="M29" s="25"/>
      <c r="N29" s="27">
        <f t="shared" si="13"/>
        <v>0</v>
      </c>
      <c r="O29" s="28">
        <f t="shared" si="14"/>
        <v>0</v>
      </c>
      <c r="P29" s="26">
        <f t="shared" si="15"/>
        <v>0</v>
      </c>
      <c r="Q29" s="26">
        <f t="shared" si="16"/>
        <v>0</v>
      </c>
      <c r="R29" s="29">
        <f t="shared" si="17"/>
        <v>0</v>
      </c>
    </row>
    <row r="30" spans="1:18" ht="17" customHeight="1" x14ac:dyDescent="0.2">
      <c r="A30" s="31">
        <v>19</v>
      </c>
      <c r="B30" s="32"/>
      <c r="C30" s="32"/>
      <c r="D30" s="25"/>
      <c r="E30" s="33"/>
      <c r="F30" s="33"/>
      <c r="G30" s="25"/>
      <c r="H30" s="25"/>
      <c r="I30" s="25"/>
      <c r="J30" s="26">
        <f t="shared" si="12"/>
        <v>0</v>
      </c>
      <c r="K30" s="25"/>
      <c r="L30" s="25"/>
      <c r="M30" s="25"/>
      <c r="N30" s="27">
        <f t="shared" si="13"/>
        <v>0</v>
      </c>
      <c r="O30" s="28">
        <f t="shared" si="14"/>
        <v>0</v>
      </c>
      <c r="P30" s="26">
        <f t="shared" si="15"/>
        <v>0</v>
      </c>
      <c r="Q30" s="26">
        <f t="shared" si="16"/>
        <v>0</v>
      </c>
      <c r="R30" s="29">
        <f t="shared" si="17"/>
        <v>0</v>
      </c>
    </row>
    <row r="31" spans="1:18" ht="17" customHeight="1" x14ac:dyDescent="0.2">
      <c r="A31" s="31">
        <v>20</v>
      </c>
      <c r="B31" s="32"/>
      <c r="C31" s="32"/>
      <c r="D31" s="25"/>
      <c r="E31" s="33"/>
      <c r="F31" s="33"/>
      <c r="G31" s="25"/>
      <c r="H31" s="25"/>
      <c r="I31" s="25"/>
      <c r="J31" s="26">
        <f t="shared" si="12"/>
        <v>0</v>
      </c>
      <c r="K31" s="25"/>
      <c r="L31" s="25"/>
      <c r="M31" s="25"/>
      <c r="N31" s="27">
        <f t="shared" si="13"/>
        <v>0</v>
      </c>
      <c r="O31" s="28">
        <f t="shared" si="14"/>
        <v>0</v>
      </c>
      <c r="P31" s="26">
        <f t="shared" si="15"/>
        <v>0</v>
      </c>
      <c r="Q31" s="26">
        <f t="shared" si="16"/>
        <v>0</v>
      </c>
      <c r="R31" s="29">
        <f t="shared" si="17"/>
        <v>0</v>
      </c>
    </row>
    <row r="32" spans="1:18" ht="17" customHeight="1" x14ac:dyDescent="0.2">
      <c r="A32" s="31">
        <v>21</v>
      </c>
      <c r="B32" s="32"/>
      <c r="C32" s="32"/>
      <c r="D32" s="25"/>
      <c r="E32" s="33"/>
      <c r="F32" s="33"/>
      <c r="G32" s="25"/>
      <c r="H32" s="25"/>
      <c r="I32" s="25"/>
      <c r="J32" s="26">
        <f t="shared" si="12"/>
        <v>0</v>
      </c>
      <c r="K32" s="25"/>
      <c r="L32" s="25"/>
      <c r="M32" s="25"/>
      <c r="N32" s="27">
        <f t="shared" si="13"/>
        <v>0</v>
      </c>
      <c r="O32" s="28">
        <f t="shared" si="14"/>
        <v>0</v>
      </c>
      <c r="P32" s="26">
        <f t="shared" si="15"/>
        <v>0</v>
      </c>
      <c r="Q32" s="26">
        <f t="shared" si="16"/>
        <v>0</v>
      </c>
      <c r="R32" s="29">
        <f t="shared" si="17"/>
        <v>0</v>
      </c>
    </row>
    <row r="33" spans="1:18" ht="17" customHeight="1" x14ac:dyDescent="0.2">
      <c r="A33" s="31">
        <v>22</v>
      </c>
      <c r="B33" s="32"/>
      <c r="C33" s="32"/>
      <c r="D33" s="25"/>
      <c r="E33" s="33"/>
      <c r="F33" s="33"/>
      <c r="G33" s="25"/>
      <c r="H33" s="25"/>
      <c r="I33" s="25"/>
      <c r="J33" s="26">
        <f t="shared" si="12"/>
        <v>0</v>
      </c>
      <c r="K33" s="25"/>
      <c r="L33" s="25"/>
      <c r="M33" s="25"/>
      <c r="N33" s="27">
        <f t="shared" si="13"/>
        <v>0</v>
      </c>
      <c r="O33" s="28">
        <f t="shared" si="14"/>
        <v>0</v>
      </c>
      <c r="P33" s="26">
        <f t="shared" si="15"/>
        <v>0</v>
      </c>
      <c r="Q33" s="26">
        <f t="shared" si="16"/>
        <v>0</v>
      </c>
      <c r="R33" s="29">
        <f t="shared" si="17"/>
        <v>0</v>
      </c>
    </row>
    <row r="34" spans="1:18" ht="17" customHeight="1" x14ac:dyDescent="0.2">
      <c r="A34" s="31">
        <v>23</v>
      </c>
      <c r="B34" s="32"/>
      <c r="C34" s="32"/>
      <c r="D34" s="25"/>
      <c r="E34" s="33"/>
      <c r="F34" s="33"/>
      <c r="G34" s="25"/>
      <c r="H34" s="25"/>
      <c r="I34" s="25"/>
      <c r="J34" s="26">
        <f t="shared" si="12"/>
        <v>0</v>
      </c>
      <c r="K34" s="25"/>
      <c r="L34" s="25"/>
      <c r="M34" s="25"/>
      <c r="N34" s="27">
        <f t="shared" si="13"/>
        <v>0</v>
      </c>
      <c r="O34" s="28">
        <f t="shared" si="14"/>
        <v>0</v>
      </c>
      <c r="P34" s="26">
        <f t="shared" si="15"/>
        <v>0</v>
      </c>
      <c r="Q34" s="26">
        <f t="shared" si="16"/>
        <v>0</v>
      </c>
      <c r="R34" s="29">
        <f t="shared" si="17"/>
        <v>0</v>
      </c>
    </row>
  </sheetData>
  <sortState ref="B12:R20">
    <sortCondition descending="1" ref="R12:R20"/>
    <sortCondition descending="1" ref="P12:P20"/>
    <sortCondition ref="Q12:Q20"/>
  </sortState>
  <mergeCells count="9">
    <mergeCell ref="G10:J10"/>
    <mergeCell ref="K10:N10"/>
    <mergeCell ref="O10:R10"/>
    <mergeCell ref="C1:E1"/>
    <mergeCell ref="B2:E2"/>
    <mergeCell ref="L8:O8"/>
    <mergeCell ref="A4:R4"/>
    <mergeCell ref="F1:I1"/>
    <mergeCell ref="J1:M1"/>
  </mergeCells>
  <phoneticPr fontId="14" type="noConversion"/>
  <pageMargins left="0.25" right="0.25" top="0.75" bottom="0.75" header="0.3" footer="0.3"/>
  <pageSetup paperSize="9" scale="8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Button 3">
              <controlPr defaultSize="0" print="0" autoFill="0" autoPict="0" macro="[0]!SortierenU18w">
                <anchor moveWithCells="1" sizeWithCells="1">
                  <from>
                    <xdr:col>5</xdr:col>
                    <xdr:colOff>355600</xdr:colOff>
                    <xdr:row>6</xdr:row>
                    <xdr:rowOff>88900</xdr:rowOff>
                  </from>
                  <to>
                    <xdr:col>7</xdr:col>
                    <xdr:colOff>0</xdr:colOff>
                    <xdr:row>8</xdr:row>
                    <xdr:rowOff>12700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 enableFormatConditionsCalculation="0"/>
  <dimension ref="A1:R34"/>
  <sheetViews>
    <sheetView tabSelected="1" workbookViewId="0">
      <selection activeCell="D13" sqref="D13"/>
    </sheetView>
  </sheetViews>
  <sheetFormatPr baseColWidth="10" defaultRowHeight="15" x14ac:dyDescent="0.2"/>
  <cols>
    <col min="1" max="1" width="4.1640625" customWidth="1"/>
    <col min="2" max="3" width="7.83203125" customWidth="1"/>
    <col min="4" max="4" width="8.83203125" customWidth="1"/>
    <col min="5" max="5" width="25.6640625" customWidth="1"/>
    <col min="6" max="6" width="22.5" customWidth="1"/>
    <col min="7" max="8" width="6.5" customWidth="1"/>
    <col min="9" max="9" width="3.83203125" customWidth="1"/>
    <col min="10" max="10" width="7.5" customWidth="1"/>
    <col min="11" max="11" width="6.6640625" customWidth="1"/>
    <col min="12" max="12" width="6.5" customWidth="1"/>
    <col min="13" max="13" width="3.5" customWidth="1"/>
    <col min="14" max="14" width="7.5" customWidth="1"/>
    <col min="15" max="15" width="6.83203125" customWidth="1"/>
    <col min="16" max="16" width="6.5" customWidth="1"/>
    <col min="17" max="17" width="3.83203125" customWidth="1"/>
    <col min="18" max="18" width="7.83203125" customWidth="1"/>
  </cols>
  <sheetData>
    <row r="1" spans="1:18" ht="25.5" customHeight="1" thickBot="1" x14ac:dyDescent="0.3">
      <c r="C1" s="119" t="s">
        <v>0</v>
      </c>
      <c r="D1" s="119"/>
      <c r="E1" s="119"/>
      <c r="F1" s="125" t="s">
        <v>1</v>
      </c>
      <c r="G1" s="125"/>
      <c r="H1" s="125"/>
      <c r="I1" s="125"/>
      <c r="J1" s="126" t="s">
        <v>20</v>
      </c>
      <c r="K1" s="126"/>
      <c r="L1" s="126"/>
      <c r="M1" s="126"/>
    </row>
    <row r="2" spans="1:18" ht="12.75" customHeight="1" thickTop="1" x14ac:dyDescent="0.2">
      <c r="A2" s="1"/>
      <c r="B2" s="120" t="s">
        <v>2</v>
      </c>
      <c r="C2" s="120"/>
      <c r="D2" s="120"/>
      <c r="E2" s="120"/>
      <c r="F2" s="2"/>
      <c r="G2" s="2"/>
      <c r="H2" s="2"/>
      <c r="I2" s="2"/>
      <c r="J2" s="2"/>
      <c r="K2" s="2"/>
      <c r="L2" s="2"/>
      <c r="M2" s="2"/>
      <c r="N2" s="3"/>
      <c r="O2" s="3"/>
      <c r="P2" s="4"/>
      <c r="Q2" s="65" t="s">
        <v>30</v>
      </c>
      <c r="R2" s="5"/>
    </row>
    <row r="3" spans="1:18" ht="6" customHeight="1" x14ac:dyDescent="0.2">
      <c r="A3" s="6"/>
      <c r="B3" s="2"/>
      <c r="C3" s="2"/>
      <c r="D3" s="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8"/>
    </row>
    <row r="4" spans="1:18" ht="25" x14ac:dyDescent="0.25">
      <c r="A4" s="122" t="s">
        <v>72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4"/>
    </row>
    <row r="5" spans="1:18" ht="6" hidden="1" customHeight="1" x14ac:dyDescent="0.2">
      <c r="A5" s="6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8"/>
      <c r="R5" s="64"/>
    </row>
    <row r="6" spans="1:18" ht="10" customHeight="1" x14ac:dyDescent="0.2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1"/>
    </row>
    <row r="8" spans="1:18" ht="18" x14ac:dyDescent="0.2">
      <c r="B8" s="12" t="s">
        <v>130</v>
      </c>
      <c r="C8" s="12"/>
      <c r="E8" s="13" t="s">
        <v>128</v>
      </c>
      <c r="F8" s="2"/>
      <c r="H8" s="14"/>
      <c r="J8" s="12" t="s">
        <v>3</v>
      </c>
      <c r="L8" s="121" t="s">
        <v>127</v>
      </c>
      <c r="M8" s="121"/>
      <c r="N8" s="121"/>
      <c r="O8" s="121"/>
    </row>
    <row r="9" spans="1:18" ht="19" thickBot="1" x14ac:dyDescent="0.25">
      <c r="E9" s="13" t="s">
        <v>129</v>
      </c>
    </row>
    <row r="10" spans="1:18" x14ac:dyDescent="0.2">
      <c r="A10" s="15"/>
      <c r="B10" s="16"/>
      <c r="C10" s="16"/>
      <c r="D10" s="16"/>
      <c r="E10" s="16"/>
      <c r="F10" s="17"/>
      <c r="G10" s="113" t="s">
        <v>54</v>
      </c>
      <c r="H10" s="114"/>
      <c r="I10" s="114"/>
      <c r="J10" s="115"/>
      <c r="K10" s="113" t="s">
        <v>55</v>
      </c>
      <c r="L10" s="114"/>
      <c r="M10" s="114"/>
      <c r="N10" s="114"/>
      <c r="O10" s="116" t="s">
        <v>4</v>
      </c>
      <c r="P10" s="117"/>
      <c r="Q10" s="117"/>
      <c r="R10" s="118"/>
    </row>
    <row r="11" spans="1:18" x14ac:dyDescent="0.2">
      <c r="A11" s="18" t="s">
        <v>5</v>
      </c>
      <c r="B11" s="18" t="s">
        <v>6</v>
      </c>
      <c r="C11" s="18" t="s">
        <v>68</v>
      </c>
      <c r="D11" s="18" t="s">
        <v>7</v>
      </c>
      <c r="E11" s="18" t="s">
        <v>8</v>
      </c>
      <c r="F11" s="18" t="s">
        <v>9</v>
      </c>
      <c r="G11" s="19" t="s">
        <v>10</v>
      </c>
      <c r="H11" s="19" t="s">
        <v>11</v>
      </c>
      <c r="I11" s="19" t="s">
        <v>12</v>
      </c>
      <c r="J11" s="19" t="s">
        <v>4</v>
      </c>
      <c r="K11" s="19" t="s">
        <v>10</v>
      </c>
      <c r="L11" s="19" t="s">
        <v>11</v>
      </c>
      <c r="M11" s="19" t="s">
        <v>12</v>
      </c>
      <c r="N11" s="20" t="s">
        <v>4</v>
      </c>
      <c r="O11" s="21" t="s">
        <v>10</v>
      </c>
      <c r="P11" s="19" t="s">
        <v>11</v>
      </c>
      <c r="Q11" s="19" t="s">
        <v>12</v>
      </c>
      <c r="R11" s="22" t="s">
        <v>4</v>
      </c>
    </row>
    <row r="12" spans="1:18" ht="17" customHeight="1" x14ac:dyDescent="0.2">
      <c r="A12" s="23">
        <v>1</v>
      </c>
      <c r="B12" s="32">
        <v>36923</v>
      </c>
      <c r="C12" s="63" t="s">
        <v>74</v>
      </c>
      <c r="D12" s="25" t="s">
        <v>154</v>
      </c>
      <c r="E12" s="50" t="s">
        <v>82</v>
      </c>
      <c r="F12" s="50" t="s">
        <v>45</v>
      </c>
      <c r="G12" s="25">
        <v>302</v>
      </c>
      <c r="H12" s="25">
        <v>132</v>
      </c>
      <c r="I12" s="25">
        <v>6</v>
      </c>
      <c r="J12" s="26">
        <f t="shared" ref="J12:J22" si="0">SUM(G12+H12)</f>
        <v>434</v>
      </c>
      <c r="K12" s="25">
        <v>325</v>
      </c>
      <c r="L12" s="25">
        <v>132</v>
      </c>
      <c r="M12" s="25">
        <v>5</v>
      </c>
      <c r="N12" s="27">
        <f t="shared" ref="N12:N22" si="1">SUM(K12+L12)</f>
        <v>457</v>
      </c>
      <c r="O12" s="28">
        <f t="shared" ref="O12:O22" si="2">SUM(G12+K12)</f>
        <v>627</v>
      </c>
      <c r="P12" s="26">
        <f t="shared" ref="P12:P22" si="3">SUM(H12+L12)</f>
        <v>264</v>
      </c>
      <c r="Q12" s="26">
        <f t="shared" ref="Q12:Q22" si="4">SUM(I12+M12)</f>
        <v>11</v>
      </c>
      <c r="R12" s="29">
        <f t="shared" ref="R12:R22" si="5">SUM(O12+P12)</f>
        <v>891</v>
      </c>
    </row>
    <row r="13" spans="1:18" ht="17" customHeight="1" x14ac:dyDescent="0.2">
      <c r="A13" s="23">
        <v>2</v>
      </c>
      <c r="B13" s="77" t="s">
        <v>97</v>
      </c>
      <c r="C13" s="79" t="s">
        <v>74</v>
      </c>
      <c r="D13" s="25" t="s">
        <v>148</v>
      </c>
      <c r="E13" s="80" t="s">
        <v>49</v>
      </c>
      <c r="F13" s="81" t="s">
        <v>27</v>
      </c>
      <c r="G13" s="25">
        <v>320</v>
      </c>
      <c r="H13" s="25">
        <v>160</v>
      </c>
      <c r="I13" s="25">
        <v>5</v>
      </c>
      <c r="J13" s="26">
        <f t="shared" si="0"/>
        <v>480</v>
      </c>
      <c r="K13" s="25">
        <v>282</v>
      </c>
      <c r="L13" s="25">
        <v>117</v>
      </c>
      <c r="M13" s="25">
        <v>9</v>
      </c>
      <c r="N13" s="27">
        <f t="shared" si="1"/>
        <v>399</v>
      </c>
      <c r="O13" s="28">
        <f t="shared" si="2"/>
        <v>602</v>
      </c>
      <c r="P13" s="26">
        <f t="shared" si="3"/>
        <v>277</v>
      </c>
      <c r="Q13" s="26">
        <f t="shared" si="4"/>
        <v>14</v>
      </c>
      <c r="R13" s="29">
        <f t="shared" si="5"/>
        <v>879</v>
      </c>
    </row>
    <row r="14" spans="1:18" ht="17" customHeight="1" x14ac:dyDescent="0.2">
      <c r="A14" s="23">
        <v>3</v>
      </c>
      <c r="B14" s="77" t="s">
        <v>85</v>
      </c>
      <c r="C14" s="106" t="s">
        <v>74</v>
      </c>
      <c r="D14" s="112" t="s">
        <v>147</v>
      </c>
      <c r="E14" s="80" t="s">
        <v>48</v>
      </c>
      <c r="F14" s="81" t="s">
        <v>24</v>
      </c>
      <c r="G14" s="25">
        <v>296</v>
      </c>
      <c r="H14" s="25">
        <v>131</v>
      </c>
      <c r="I14" s="25">
        <v>3</v>
      </c>
      <c r="J14" s="26">
        <f t="shared" si="0"/>
        <v>427</v>
      </c>
      <c r="K14" s="25">
        <v>300</v>
      </c>
      <c r="L14" s="25">
        <v>135</v>
      </c>
      <c r="M14" s="25">
        <v>3</v>
      </c>
      <c r="N14" s="27">
        <f t="shared" si="1"/>
        <v>435</v>
      </c>
      <c r="O14" s="28">
        <f t="shared" si="2"/>
        <v>596</v>
      </c>
      <c r="P14" s="26">
        <f t="shared" si="3"/>
        <v>266</v>
      </c>
      <c r="Q14" s="26">
        <f t="shared" si="4"/>
        <v>6</v>
      </c>
      <c r="R14" s="29">
        <f t="shared" si="5"/>
        <v>862</v>
      </c>
    </row>
    <row r="15" spans="1:18" ht="17" customHeight="1" x14ac:dyDescent="0.2">
      <c r="A15" s="23">
        <v>4</v>
      </c>
      <c r="B15" s="51" t="s">
        <v>146</v>
      </c>
      <c r="C15" s="51" t="s">
        <v>74</v>
      </c>
      <c r="D15" s="25" t="s">
        <v>145</v>
      </c>
      <c r="E15" s="72" t="s">
        <v>36</v>
      </c>
      <c r="F15" s="69" t="s">
        <v>35</v>
      </c>
      <c r="G15" s="25">
        <v>315</v>
      </c>
      <c r="H15" s="25">
        <v>114</v>
      </c>
      <c r="I15" s="25">
        <v>6</v>
      </c>
      <c r="J15" s="26">
        <f t="shared" si="0"/>
        <v>429</v>
      </c>
      <c r="K15" s="25">
        <v>276</v>
      </c>
      <c r="L15" s="25">
        <v>133</v>
      </c>
      <c r="M15" s="25">
        <v>5</v>
      </c>
      <c r="N15" s="27">
        <f t="shared" si="1"/>
        <v>409</v>
      </c>
      <c r="O15" s="28">
        <f t="shared" si="2"/>
        <v>591</v>
      </c>
      <c r="P15" s="26">
        <f t="shared" si="3"/>
        <v>247</v>
      </c>
      <c r="Q15" s="26">
        <f t="shared" si="4"/>
        <v>11</v>
      </c>
      <c r="R15" s="29">
        <f t="shared" si="5"/>
        <v>838</v>
      </c>
    </row>
    <row r="16" spans="1:18" ht="17" customHeight="1" x14ac:dyDescent="0.2">
      <c r="A16" s="23">
        <v>5</v>
      </c>
      <c r="B16" s="32">
        <v>37425</v>
      </c>
      <c r="C16" s="32" t="s">
        <v>74</v>
      </c>
      <c r="D16" s="25" t="s">
        <v>152</v>
      </c>
      <c r="E16" s="50" t="s">
        <v>86</v>
      </c>
      <c r="F16" s="50" t="s">
        <v>24</v>
      </c>
      <c r="G16" s="25">
        <v>290</v>
      </c>
      <c r="H16" s="25">
        <v>130</v>
      </c>
      <c r="I16" s="25">
        <v>6</v>
      </c>
      <c r="J16" s="26">
        <f t="shared" si="0"/>
        <v>420</v>
      </c>
      <c r="K16" s="25">
        <v>284</v>
      </c>
      <c r="L16" s="25">
        <v>128</v>
      </c>
      <c r="M16" s="25">
        <v>10</v>
      </c>
      <c r="N16" s="27">
        <f t="shared" si="1"/>
        <v>412</v>
      </c>
      <c r="O16" s="28">
        <f t="shared" si="2"/>
        <v>574</v>
      </c>
      <c r="P16" s="26">
        <f t="shared" si="3"/>
        <v>258</v>
      </c>
      <c r="Q16" s="26">
        <f t="shared" si="4"/>
        <v>16</v>
      </c>
      <c r="R16" s="29">
        <f t="shared" si="5"/>
        <v>832</v>
      </c>
    </row>
    <row r="17" spans="1:18" ht="17" customHeight="1" x14ac:dyDescent="0.2">
      <c r="A17" s="23">
        <v>6</v>
      </c>
      <c r="B17" s="32">
        <v>37104</v>
      </c>
      <c r="C17" s="32" t="s">
        <v>74</v>
      </c>
      <c r="D17" s="25" t="s">
        <v>153</v>
      </c>
      <c r="E17" s="50" t="s">
        <v>38</v>
      </c>
      <c r="F17" s="50" t="s">
        <v>29</v>
      </c>
      <c r="G17" s="25">
        <v>293</v>
      </c>
      <c r="H17" s="25">
        <v>138</v>
      </c>
      <c r="I17" s="25">
        <v>10</v>
      </c>
      <c r="J17" s="26">
        <f t="shared" si="0"/>
        <v>431</v>
      </c>
      <c r="K17" s="25">
        <v>266</v>
      </c>
      <c r="L17" s="25">
        <v>118</v>
      </c>
      <c r="M17" s="25">
        <v>7</v>
      </c>
      <c r="N17" s="27">
        <f t="shared" si="1"/>
        <v>384</v>
      </c>
      <c r="O17" s="28">
        <f t="shared" si="2"/>
        <v>559</v>
      </c>
      <c r="P17" s="26">
        <f t="shared" si="3"/>
        <v>256</v>
      </c>
      <c r="Q17" s="26">
        <f t="shared" si="4"/>
        <v>17</v>
      </c>
      <c r="R17" s="29">
        <f t="shared" si="5"/>
        <v>815</v>
      </c>
    </row>
    <row r="18" spans="1:18" ht="17" customHeight="1" x14ac:dyDescent="0.2">
      <c r="A18" s="23">
        <v>7</v>
      </c>
      <c r="B18" s="77">
        <v>36434</v>
      </c>
      <c r="C18" s="77" t="s">
        <v>74</v>
      </c>
      <c r="D18" s="30" t="s">
        <v>149</v>
      </c>
      <c r="E18" s="80" t="s">
        <v>50</v>
      </c>
      <c r="F18" s="81" t="s">
        <v>24</v>
      </c>
      <c r="G18" s="25">
        <v>290</v>
      </c>
      <c r="H18" s="25">
        <v>112</v>
      </c>
      <c r="I18" s="25">
        <v>12</v>
      </c>
      <c r="J18" s="26">
        <f t="shared" si="0"/>
        <v>402</v>
      </c>
      <c r="K18" s="25">
        <v>279</v>
      </c>
      <c r="L18" s="25">
        <v>126</v>
      </c>
      <c r="M18" s="25">
        <v>8</v>
      </c>
      <c r="N18" s="27">
        <f t="shared" si="1"/>
        <v>405</v>
      </c>
      <c r="O18" s="28">
        <f t="shared" si="2"/>
        <v>569</v>
      </c>
      <c r="P18" s="26">
        <f t="shared" si="3"/>
        <v>238</v>
      </c>
      <c r="Q18" s="26">
        <f t="shared" si="4"/>
        <v>20</v>
      </c>
      <c r="R18" s="29">
        <f t="shared" si="5"/>
        <v>807</v>
      </c>
    </row>
    <row r="19" spans="1:18" ht="17" customHeight="1" x14ac:dyDescent="0.2">
      <c r="A19" s="31">
        <v>8</v>
      </c>
      <c r="B19" s="32">
        <v>37231</v>
      </c>
      <c r="C19" s="32" t="s">
        <v>74</v>
      </c>
      <c r="D19" s="25" t="s">
        <v>151</v>
      </c>
      <c r="E19" s="50" t="s">
        <v>62</v>
      </c>
      <c r="F19" s="50" t="s">
        <v>26</v>
      </c>
      <c r="G19" s="25">
        <v>263</v>
      </c>
      <c r="H19" s="25">
        <v>150</v>
      </c>
      <c r="I19" s="25">
        <v>7</v>
      </c>
      <c r="J19" s="26">
        <f t="shared" si="0"/>
        <v>413</v>
      </c>
      <c r="K19" s="25">
        <v>275</v>
      </c>
      <c r="L19" s="25">
        <v>107</v>
      </c>
      <c r="M19" s="25">
        <v>11</v>
      </c>
      <c r="N19" s="27">
        <f t="shared" si="1"/>
        <v>382</v>
      </c>
      <c r="O19" s="28">
        <f t="shared" si="2"/>
        <v>538</v>
      </c>
      <c r="P19" s="26">
        <f t="shared" si="3"/>
        <v>257</v>
      </c>
      <c r="Q19" s="26">
        <f t="shared" si="4"/>
        <v>18</v>
      </c>
      <c r="R19" s="29">
        <f t="shared" si="5"/>
        <v>795</v>
      </c>
    </row>
    <row r="20" spans="1:18" ht="17" customHeight="1" x14ac:dyDescent="0.2">
      <c r="A20" s="31">
        <v>9</v>
      </c>
      <c r="B20" s="32">
        <v>37012</v>
      </c>
      <c r="C20" s="32" t="s">
        <v>74</v>
      </c>
      <c r="D20" s="25" t="s">
        <v>150</v>
      </c>
      <c r="E20" s="50" t="s">
        <v>80</v>
      </c>
      <c r="F20" s="50" t="s">
        <v>29</v>
      </c>
      <c r="G20" s="25">
        <v>280</v>
      </c>
      <c r="H20" s="25">
        <v>144</v>
      </c>
      <c r="I20" s="25">
        <v>7</v>
      </c>
      <c r="J20" s="26">
        <f t="shared" si="0"/>
        <v>424</v>
      </c>
      <c r="K20" s="25">
        <v>267</v>
      </c>
      <c r="L20" s="25">
        <v>94</v>
      </c>
      <c r="M20" s="25">
        <v>13</v>
      </c>
      <c r="N20" s="27">
        <f t="shared" si="1"/>
        <v>361</v>
      </c>
      <c r="O20" s="28">
        <f t="shared" si="2"/>
        <v>547</v>
      </c>
      <c r="P20" s="26">
        <f t="shared" si="3"/>
        <v>238</v>
      </c>
      <c r="Q20" s="26">
        <f t="shared" si="4"/>
        <v>20</v>
      </c>
      <c r="R20" s="29">
        <f t="shared" si="5"/>
        <v>785</v>
      </c>
    </row>
    <row r="21" spans="1:18" ht="17" customHeight="1" x14ac:dyDescent="0.2">
      <c r="A21" s="31">
        <v>10</v>
      </c>
      <c r="B21" s="32">
        <v>37314</v>
      </c>
      <c r="C21" s="32" t="s">
        <v>74</v>
      </c>
      <c r="D21" s="25" t="s">
        <v>180</v>
      </c>
      <c r="E21" s="50" t="s">
        <v>64</v>
      </c>
      <c r="F21" s="50" t="s">
        <v>26</v>
      </c>
      <c r="G21" s="25">
        <v>272</v>
      </c>
      <c r="H21" s="25">
        <v>103</v>
      </c>
      <c r="I21" s="25">
        <v>12</v>
      </c>
      <c r="J21" s="26">
        <f t="shared" si="0"/>
        <v>375</v>
      </c>
      <c r="K21" s="25">
        <v>258</v>
      </c>
      <c r="L21" s="25">
        <v>78</v>
      </c>
      <c r="M21" s="25">
        <v>16</v>
      </c>
      <c r="N21" s="27">
        <f t="shared" si="1"/>
        <v>336</v>
      </c>
      <c r="O21" s="28">
        <f t="shared" si="2"/>
        <v>530</v>
      </c>
      <c r="P21" s="26">
        <f t="shared" si="3"/>
        <v>181</v>
      </c>
      <c r="Q21" s="26">
        <f t="shared" si="4"/>
        <v>28</v>
      </c>
      <c r="R21" s="29">
        <f t="shared" si="5"/>
        <v>711</v>
      </c>
    </row>
    <row r="22" spans="1:18" ht="17" customHeight="1" x14ac:dyDescent="0.2">
      <c r="A22" s="31">
        <v>11</v>
      </c>
      <c r="B22" s="32">
        <v>37160</v>
      </c>
      <c r="C22" s="32" t="s">
        <v>74</v>
      </c>
      <c r="D22" s="25"/>
      <c r="E22" s="50" t="s">
        <v>94</v>
      </c>
      <c r="F22" s="50" t="s">
        <v>26</v>
      </c>
      <c r="G22" s="25"/>
      <c r="H22" s="25"/>
      <c r="I22" s="25"/>
      <c r="J22" s="26">
        <f t="shared" si="0"/>
        <v>0</v>
      </c>
      <c r="K22" s="25"/>
      <c r="L22" s="25"/>
      <c r="M22" s="25"/>
      <c r="N22" s="27">
        <f t="shared" si="1"/>
        <v>0</v>
      </c>
      <c r="O22" s="28">
        <f t="shared" si="2"/>
        <v>0</v>
      </c>
      <c r="P22" s="26">
        <f t="shared" si="3"/>
        <v>0</v>
      </c>
      <c r="Q22" s="26">
        <f t="shared" si="4"/>
        <v>0</v>
      </c>
      <c r="R22" s="29">
        <f t="shared" si="5"/>
        <v>0</v>
      </c>
    </row>
    <row r="23" spans="1:18" ht="17" customHeight="1" x14ac:dyDescent="0.2">
      <c r="A23" s="31">
        <v>12</v>
      </c>
      <c r="B23" s="66"/>
      <c r="C23" s="70"/>
      <c r="D23" s="71"/>
      <c r="E23" s="72"/>
      <c r="F23" s="69"/>
      <c r="G23" s="25"/>
      <c r="H23" s="25"/>
      <c r="I23" s="25"/>
      <c r="J23" s="26">
        <f t="shared" ref="J23:J24" si="6">SUM(G23+H23)</f>
        <v>0</v>
      </c>
      <c r="K23" s="25"/>
      <c r="L23" s="25"/>
      <c r="M23" s="25"/>
      <c r="N23" s="27">
        <f t="shared" ref="N23:N24" si="7">SUM(K23+L23)</f>
        <v>0</v>
      </c>
      <c r="O23" s="28">
        <f t="shared" ref="O23:O24" si="8">SUM(G23+K23)</f>
        <v>0</v>
      </c>
      <c r="P23" s="26">
        <f t="shared" ref="P23:P24" si="9">SUM(H23+L23)</f>
        <v>0</v>
      </c>
      <c r="Q23" s="26">
        <f t="shared" ref="Q23:Q24" si="10">SUM(I23+M23)</f>
        <v>0</v>
      </c>
      <c r="R23" s="29">
        <f t="shared" ref="R23:R24" si="11">SUM(O23+P23)</f>
        <v>0</v>
      </c>
    </row>
    <row r="24" spans="1:18" ht="17" customHeight="1" x14ac:dyDescent="0.2">
      <c r="A24" s="31">
        <v>13</v>
      </c>
      <c r="B24" s="66"/>
      <c r="C24" s="66"/>
      <c r="D24" s="67"/>
      <c r="E24" s="72"/>
      <c r="F24" s="69"/>
      <c r="G24" s="25"/>
      <c r="H24" s="25"/>
      <c r="I24" s="25"/>
      <c r="J24" s="26">
        <f t="shared" si="6"/>
        <v>0</v>
      </c>
      <c r="K24" s="25"/>
      <c r="L24" s="25"/>
      <c r="M24" s="25"/>
      <c r="N24" s="27">
        <f t="shared" si="7"/>
        <v>0</v>
      </c>
      <c r="O24" s="28">
        <f t="shared" si="8"/>
        <v>0</v>
      </c>
      <c r="P24" s="26">
        <f t="shared" si="9"/>
        <v>0</v>
      </c>
      <c r="Q24" s="26">
        <f t="shared" si="10"/>
        <v>0</v>
      </c>
      <c r="R24" s="29">
        <f t="shared" si="11"/>
        <v>0</v>
      </c>
    </row>
    <row r="25" spans="1:18" ht="17" customHeight="1" x14ac:dyDescent="0.2">
      <c r="A25" s="31">
        <v>14</v>
      </c>
      <c r="B25" s="101"/>
      <c r="C25" s="101"/>
      <c r="D25" s="78"/>
      <c r="E25" s="80"/>
      <c r="F25" s="81"/>
      <c r="G25" s="25"/>
      <c r="H25" s="25"/>
      <c r="I25" s="25"/>
      <c r="J25" s="26">
        <f t="shared" ref="J25:J34" si="12">SUM(G25+H25)</f>
        <v>0</v>
      </c>
      <c r="K25" s="25"/>
      <c r="L25" s="25"/>
      <c r="M25" s="25"/>
      <c r="N25" s="27">
        <f t="shared" ref="N25:N34" si="13">SUM(K25+L25)</f>
        <v>0</v>
      </c>
      <c r="O25" s="28">
        <f t="shared" ref="O25:Q34" si="14">SUM(G25+K25)</f>
        <v>0</v>
      </c>
      <c r="P25" s="26">
        <f t="shared" si="14"/>
        <v>0</v>
      </c>
      <c r="Q25" s="26">
        <f t="shared" si="14"/>
        <v>0</v>
      </c>
      <c r="R25" s="29">
        <f t="shared" ref="R25:R34" si="15">SUM(O25+P25)</f>
        <v>0</v>
      </c>
    </row>
    <row r="26" spans="1:18" ht="17" customHeight="1" x14ac:dyDescent="0.2">
      <c r="A26" s="31">
        <v>15</v>
      </c>
      <c r="B26" s="77"/>
      <c r="C26" s="77"/>
      <c r="D26" s="78"/>
      <c r="E26" s="80"/>
      <c r="F26" s="81"/>
      <c r="G26" s="25"/>
      <c r="H26" s="25"/>
      <c r="I26" s="25"/>
      <c r="J26" s="26">
        <f t="shared" si="12"/>
        <v>0</v>
      </c>
      <c r="K26" s="25"/>
      <c r="L26" s="25"/>
      <c r="M26" s="25"/>
      <c r="N26" s="27">
        <f t="shared" si="13"/>
        <v>0</v>
      </c>
      <c r="O26" s="28">
        <f t="shared" si="14"/>
        <v>0</v>
      </c>
      <c r="P26" s="26">
        <f t="shared" si="14"/>
        <v>0</v>
      </c>
      <c r="Q26" s="26">
        <f t="shared" si="14"/>
        <v>0</v>
      </c>
      <c r="R26" s="29">
        <f t="shared" si="15"/>
        <v>0</v>
      </c>
    </row>
    <row r="27" spans="1:18" ht="17" customHeight="1" x14ac:dyDescent="0.2">
      <c r="A27" s="31">
        <v>16</v>
      </c>
      <c r="B27" s="32"/>
      <c r="C27" s="32"/>
      <c r="D27" s="25"/>
      <c r="E27" s="50"/>
      <c r="F27" s="50"/>
      <c r="G27" s="25"/>
      <c r="H27" s="25"/>
      <c r="I27" s="25"/>
      <c r="J27" s="26">
        <f t="shared" si="12"/>
        <v>0</v>
      </c>
      <c r="K27" s="25"/>
      <c r="L27" s="25"/>
      <c r="M27" s="25"/>
      <c r="N27" s="27">
        <f t="shared" si="13"/>
        <v>0</v>
      </c>
      <c r="O27" s="28">
        <f t="shared" si="14"/>
        <v>0</v>
      </c>
      <c r="P27" s="26">
        <f t="shared" si="14"/>
        <v>0</v>
      </c>
      <c r="Q27" s="26">
        <f t="shared" si="14"/>
        <v>0</v>
      </c>
      <c r="R27" s="29">
        <f t="shared" si="15"/>
        <v>0</v>
      </c>
    </row>
    <row r="28" spans="1:18" ht="17" customHeight="1" x14ac:dyDescent="0.2">
      <c r="A28" s="31">
        <v>17</v>
      </c>
      <c r="B28" s="32"/>
      <c r="C28" s="32"/>
      <c r="D28" s="25"/>
      <c r="E28" s="33"/>
      <c r="F28" s="33"/>
      <c r="G28" s="25"/>
      <c r="H28" s="25"/>
      <c r="I28" s="25"/>
      <c r="J28" s="26">
        <f t="shared" si="12"/>
        <v>0</v>
      </c>
      <c r="K28" s="25"/>
      <c r="L28" s="25"/>
      <c r="M28" s="25"/>
      <c r="N28" s="27">
        <f t="shared" si="13"/>
        <v>0</v>
      </c>
      <c r="O28" s="28">
        <f t="shared" si="14"/>
        <v>0</v>
      </c>
      <c r="P28" s="26">
        <f t="shared" si="14"/>
        <v>0</v>
      </c>
      <c r="Q28" s="26">
        <f t="shared" si="14"/>
        <v>0</v>
      </c>
      <c r="R28" s="29">
        <f t="shared" si="15"/>
        <v>0</v>
      </c>
    </row>
    <row r="29" spans="1:18" ht="17" customHeight="1" x14ac:dyDescent="0.2">
      <c r="A29" s="31">
        <v>18</v>
      </c>
      <c r="B29" s="32"/>
      <c r="C29" s="32"/>
      <c r="D29" s="25"/>
      <c r="E29" s="33"/>
      <c r="F29" s="33"/>
      <c r="G29" s="25"/>
      <c r="H29" s="25"/>
      <c r="I29" s="25"/>
      <c r="J29" s="26">
        <f t="shared" si="12"/>
        <v>0</v>
      </c>
      <c r="K29" s="25"/>
      <c r="L29" s="25"/>
      <c r="M29" s="25"/>
      <c r="N29" s="27">
        <f t="shared" si="13"/>
        <v>0</v>
      </c>
      <c r="O29" s="28">
        <f t="shared" si="14"/>
        <v>0</v>
      </c>
      <c r="P29" s="26">
        <f t="shared" si="14"/>
        <v>0</v>
      </c>
      <c r="Q29" s="26">
        <f t="shared" si="14"/>
        <v>0</v>
      </c>
      <c r="R29" s="29">
        <f t="shared" si="15"/>
        <v>0</v>
      </c>
    </row>
    <row r="30" spans="1:18" ht="17" customHeight="1" x14ac:dyDescent="0.2">
      <c r="A30" s="31">
        <v>19</v>
      </c>
      <c r="B30" s="32"/>
      <c r="C30" s="32"/>
      <c r="D30" s="25"/>
      <c r="E30" s="33"/>
      <c r="F30" s="33"/>
      <c r="G30" s="25"/>
      <c r="H30" s="25"/>
      <c r="I30" s="25"/>
      <c r="J30" s="26">
        <f t="shared" si="12"/>
        <v>0</v>
      </c>
      <c r="K30" s="25"/>
      <c r="L30" s="25"/>
      <c r="M30" s="25"/>
      <c r="N30" s="27">
        <f t="shared" si="13"/>
        <v>0</v>
      </c>
      <c r="O30" s="28">
        <f t="shared" si="14"/>
        <v>0</v>
      </c>
      <c r="P30" s="26">
        <f t="shared" si="14"/>
        <v>0</v>
      </c>
      <c r="Q30" s="26">
        <f t="shared" si="14"/>
        <v>0</v>
      </c>
      <c r="R30" s="29">
        <f t="shared" si="15"/>
        <v>0</v>
      </c>
    </row>
    <row r="31" spans="1:18" ht="17" customHeight="1" x14ac:dyDescent="0.2">
      <c r="A31" s="31">
        <v>20</v>
      </c>
      <c r="B31" s="32"/>
      <c r="C31" s="32"/>
      <c r="D31" s="25"/>
      <c r="E31" s="33"/>
      <c r="F31" s="33"/>
      <c r="G31" s="25"/>
      <c r="H31" s="25"/>
      <c r="I31" s="25"/>
      <c r="J31" s="26">
        <f t="shared" si="12"/>
        <v>0</v>
      </c>
      <c r="K31" s="25"/>
      <c r="L31" s="25"/>
      <c r="M31" s="25"/>
      <c r="N31" s="27">
        <f t="shared" si="13"/>
        <v>0</v>
      </c>
      <c r="O31" s="28">
        <f t="shared" si="14"/>
        <v>0</v>
      </c>
      <c r="P31" s="26">
        <f t="shared" si="14"/>
        <v>0</v>
      </c>
      <c r="Q31" s="26">
        <f t="shared" si="14"/>
        <v>0</v>
      </c>
      <c r="R31" s="29">
        <f t="shared" si="15"/>
        <v>0</v>
      </c>
    </row>
    <row r="32" spans="1:18" ht="17" customHeight="1" x14ac:dyDescent="0.2">
      <c r="A32" s="31">
        <v>21</v>
      </c>
      <c r="B32" s="32"/>
      <c r="C32" s="32"/>
      <c r="D32" s="25"/>
      <c r="E32" s="33"/>
      <c r="F32" s="33"/>
      <c r="G32" s="25"/>
      <c r="H32" s="25"/>
      <c r="I32" s="25"/>
      <c r="J32" s="26">
        <f t="shared" si="12"/>
        <v>0</v>
      </c>
      <c r="K32" s="25"/>
      <c r="L32" s="25"/>
      <c r="M32" s="25"/>
      <c r="N32" s="27">
        <f t="shared" si="13"/>
        <v>0</v>
      </c>
      <c r="O32" s="28">
        <f t="shared" si="14"/>
        <v>0</v>
      </c>
      <c r="P32" s="26">
        <f t="shared" si="14"/>
        <v>0</v>
      </c>
      <c r="Q32" s="26">
        <f t="shared" si="14"/>
        <v>0</v>
      </c>
      <c r="R32" s="29">
        <f t="shared" si="15"/>
        <v>0</v>
      </c>
    </row>
    <row r="33" spans="1:18" ht="17" customHeight="1" x14ac:dyDescent="0.2">
      <c r="A33" s="31">
        <v>22</v>
      </c>
      <c r="B33" s="32"/>
      <c r="C33" s="32"/>
      <c r="D33" s="25"/>
      <c r="E33" s="33"/>
      <c r="F33" s="33"/>
      <c r="G33" s="25"/>
      <c r="H33" s="25"/>
      <c r="I33" s="25"/>
      <c r="J33" s="26">
        <f t="shared" si="12"/>
        <v>0</v>
      </c>
      <c r="K33" s="25"/>
      <c r="L33" s="25"/>
      <c r="M33" s="25"/>
      <c r="N33" s="27">
        <f t="shared" si="13"/>
        <v>0</v>
      </c>
      <c r="O33" s="28">
        <f t="shared" si="14"/>
        <v>0</v>
      </c>
      <c r="P33" s="26">
        <f t="shared" si="14"/>
        <v>0</v>
      </c>
      <c r="Q33" s="26">
        <f t="shared" si="14"/>
        <v>0</v>
      </c>
      <c r="R33" s="29">
        <f t="shared" si="15"/>
        <v>0</v>
      </c>
    </row>
    <row r="34" spans="1:18" ht="17" customHeight="1" x14ac:dyDescent="0.2">
      <c r="A34" s="31">
        <v>23</v>
      </c>
      <c r="B34" s="32"/>
      <c r="C34" s="32"/>
      <c r="D34" s="25"/>
      <c r="E34" s="33"/>
      <c r="F34" s="33"/>
      <c r="G34" s="25"/>
      <c r="H34" s="25"/>
      <c r="I34" s="25"/>
      <c r="J34" s="26">
        <f t="shared" si="12"/>
        <v>0</v>
      </c>
      <c r="K34" s="25"/>
      <c r="L34" s="25"/>
      <c r="M34" s="25"/>
      <c r="N34" s="27">
        <f t="shared" si="13"/>
        <v>0</v>
      </c>
      <c r="O34" s="28">
        <f t="shared" si="14"/>
        <v>0</v>
      </c>
      <c r="P34" s="26">
        <f t="shared" si="14"/>
        <v>0</v>
      </c>
      <c r="Q34" s="26">
        <f t="shared" si="14"/>
        <v>0</v>
      </c>
      <c r="R34" s="29">
        <f t="shared" si="15"/>
        <v>0</v>
      </c>
    </row>
  </sheetData>
  <sortState ref="B12:R22">
    <sortCondition descending="1" ref="R12:R22"/>
    <sortCondition descending="1" ref="P12:P22"/>
    <sortCondition ref="Q12:Q22"/>
  </sortState>
  <mergeCells count="9">
    <mergeCell ref="G10:J10"/>
    <mergeCell ref="K10:N10"/>
    <mergeCell ref="O10:R10"/>
    <mergeCell ref="A4:R4"/>
    <mergeCell ref="C1:E1"/>
    <mergeCell ref="F1:I1"/>
    <mergeCell ref="J1:M1"/>
    <mergeCell ref="B2:E2"/>
    <mergeCell ref="L8:O8"/>
  </mergeCells>
  <phoneticPr fontId="20" type="noConversion"/>
  <pageMargins left="0.25" right="0.25" top="0.75" bottom="0.75" header="0.3" footer="0.3"/>
  <pageSetup paperSize="9" scale="8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Button 1">
              <controlPr defaultSize="0" print="0" autoFill="0" autoPict="0" macro="[0]!SortierenU18m">
                <anchor moveWithCells="1" sizeWithCells="1">
                  <from>
                    <xdr:col>5</xdr:col>
                    <xdr:colOff>355600</xdr:colOff>
                    <xdr:row>7</xdr:row>
                    <xdr:rowOff>0</xdr:rowOff>
                  </from>
                  <to>
                    <xdr:col>7</xdr:col>
                    <xdr:colOff>0</xdr:colOff>
                    <xdr:row>8</xdr:row>
                    <xdr:rowOff>114300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 enableFormatConditionsCalculation="0"/>
  <dimension ref="A1:R34"/>
  <sheetViews>
    <sheetView tabSelected="1" topLeftCell="A20" workbookViewId="0">
      <selection activeCell="D13" sqref="D13"/>
    </sheetView>
  </sheetViews>
  <sheetFormatPr baseColWidth="10" defaultRowHeight="15" x14ac:dyDescent="0.2"/>
  <cols>
    <col min="1" max="1" width="4.1640625" customWidth="1"/>
    <col min="2" max="3" width="7.83203125" customWidth="1"/>
    <col min="4" max="4" width="8.83203125" customWidth="1"/>
    <col min="5" max="5" width="25.6640625" customWidth="1"/>
    <col min="6" max="6" width="22.5" customWidth="1"/>
    <col min="7" max="8" width="6.5" customWidth="1"/>
    <col min="9" max="9" width="3.83203125" customWidth="1"/>
    <col min="10" max="10" width="7.5" customWidth="1"/>
    <col min="11" max="11" width="6.6640625" customWidth="1"/>
    <col min="12" max="12" width="6.5" customWidth="1"/>
    <col min="13" max="13" width="3.5" customWidth="1"/>
    <col min="14" max="14" width="7.5" customWidth="1"/>
    <col min="15" max="15" width="6.83203125" customWidth="1"/>
    <col min="16" max="16" width="6.5" customWidth="1"/>
    <col min="17" max="17" width="3.83203125" customWidth="1"/>
    <col min="18" max="18" width="7.83203125" customWidth="1"/>
  </cols>
  <sheetData>
    <row r="1" spans="1:18" ht="25.5" customHeight="1" thickBot="1" x14ac:dyDescent="0.3">
      <c r="A1" s="89"/>
      <c r="B1" s="89"/>
      <c r="C1" s="119" t="s">
        <v>0</v>
      </c>
      <c r="D1" s="119"/>
      <c r="E1" s="119"/>
      <c r="F1" s="125" t="s">
        <v>1</v>
      </c>
      <c r="G1" s="125"/>
      <c r="H1" s="125"/>
      <c r="I1" s="125"/>
      <c r="J1" s="126" t="s">
        <v>22</v>
      </c>
      <c r="K1" s="126"/>
      <c r="L1" s="126"/>
      <c r="M1" s="126"/>
      <c r="N1" s="89"/>
      <c r="O1" s="89"/>
      <c r="P1" s="89"/>
      <c r="Q1" s="89"/>
      <c r="R1" s="89"/>
    </row>
    <row r="2" spans="1:18" ht="12.75" customHeight="1" thickTop="1" x14ac:dyDescent="0.2">
      <c r="A2" s="90"/>
      <c r="B2" s="120" t="s">
        <v>2</v>
      </c>
      <c r="C2" s="120"/>
      <c r="D2" s="120"/>
      <c r="E2" s="120"/>
      <c r="F2" s="89"/>
      <c r="G2" s="89"/>
      <c r="H2" s="89"/>
      <c r="I2" s="89"/>
      <c r="J2" s="89"/>
      <c r="K2" s="89"/>
      <c r="L2" s="89"/>
      <c r="M2" s="89"/>
      <c r="N2" s="91"/>
      <c r="O2" s="91"/>
      <c r="P2" s="4"/>
      <c r="Q2" s="65" t="s">
        <v>30</v>
      </c>
      <c r="R2" s="5"/>
    </row>
    <row r="3" spans="1:18" ht="6" customHeight="1" x14ac:dyDescent="0.2">
      <c r="A3" s="92"/>
      <c r="B3" s="89"/>
      <c r="C3" s="89"/>
      <c r="D3" s="93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94"/>
    </row>
    <row r="4" spans="1:18" ht="25" x14ac:dyDescent="0.25">
      <c r="A4" s="122" t="s">
        <v>72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7"/>
    </row>
    <row r="5" spans="1:18" ht="6" hidden="1" customHeight="1" x14ac:dyDescent="0.2">
      <c r="A5" s="92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4"/>
    </row>
    <row r="6" spans="1:18" ht="10" customHeight="1" x14ac:dyDescent="0.2">
      <c r="A6" s="95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</row>
    <row r="7" spans="1:18" ht="15" customHeight="1" x14ac:dyDescent="0.2">
      <c r="A7" s="99"/>
      <c r="B7" s="99"/>
      <c r="C7" s="99"/>
      <c r="D7" s="99"/>
      <c r="E7" s="91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</row>
    <row r="8" spans="1:18" ht="18" x14ac:dyDescent="0.2">
      <c r="A8" s="89"/>
      <c r="B8" s="12" t="s">
        <v>130</v>
      </c>
      <c r="C8" s="12"/>
      <c r="D8" s="89"/>
      <c r="E8" s="13" t="s">
        <v>128</v>
      </c>
      <c r="F8" s="89"/>
      <c r="G8" s="89"/>
      <c r="H8" s="98"/>
      <c r="I8" s="89"/>
      <c r="J8" s="12" t="s">
        <v>3</v>
      </c>
      <c r="K8" s="89"/>
      <c r="L8" s="128" t="s">
        <v>127</v>
      </c>
      <c r="M8" s="128"/>
      <c r="N8" s="128"/>
      <c r="O8" s="128"/>
      <c r="P8" s="89"/>
      <c r="Q8" s="89"/>
      <c r="R8" s="89"/>
    </row>
    <row r="9" spans="1:18" ht="19" thickBot="1" x14ac:dyDescent="0.25">
      <c r="A9" s="89"/>
      <c r="B9" s="89"/>
      <c r="C9" s="89"/>
      <c r="D9" s="89"/>
      <c r="E9" s="13" t="s">
        <v>129</v>
      </c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x14ac:dyDescent="0.2">
      <c r="A10" s="15"/>
      <c r="B10" s="16"/>
      <c r="C10" s="16"/>
      <c r="D10" s="16"/>
      <c r="E10" s="16"/>
      <c r="F10" s="17"/>
      <c r="G10" s="113" t="s">
        <v>54</v>
      </c>
      <c r="H10" s="114"/>
      <c r="I10" s="114"/>
      <c r="J10" s="115"/>
      <c r="K10" s="113" t="s">
        <v>55</v>
      </c>
      <c r="L10" s="114"/>
      <c r="M10" s="114"/>
      <c r="N10" s="114"/>
      <c r="O10" s="116" t="s">
        <v>4</v>
      </c>
      <c r="P10" s="117"/>
      <c r="Q10" s="117"/>
      <c r="R10" s="118"/>
    </row>
    <row r="11" spans="1:18" x14ac:dyDescent="0.2">
      <c r="A11" s="18" t="s">
        <v>5</v>
      </c>
      <c r="B11" s="18" t="s">
        <v>6</v>
      </c>
      <c r="C11" s="18" t="s">
        <v>68</v>
      </c>
      <c r="D11" s="18" t="s">
        <v>7</v>
      </c>
      <c r="E11" s="18" t="s">
        <v>8</v>
      </c>
      <c r="F11" s="18" t="s">
        <v>9</v>
      </c>
      <c r="G11" s="19" t="s">
        <v>10</v>
      </c>
      <c r="H11" s="19" t="s">
        <v>11</v>
      </c>
      <c r="I11" s="19" t="s">
        <v>12</v>
      </c>
      <c r="J11" s="19" t="s">
        <v>4</v>
      </c>
      <c r="K11" s="19" t="s">
        <v>10</v>
      </c>
      <c r="L11" s="19" t="s">
        <v>11</v>
      </c>
      <c r="M11" s="19" t="s">
        <v>12</v>
      </c>
      <c r="N11" s="20" t="s">
        <v>4</v>
      </c>
      <c r="O11" s="21" t="s">
        <v>10</v>
      </c>
      <c r="P11" s="19" t="s">
        <v>11</v>
      </c>
      <c r="Q11" s="19" t="s">
        <v>12</v>
      </c>
      <c r="R11" s="22" t="s">
        <v>4</v>
      </c>
    </row>
    <row r="12" spans="1:18" ht="17" customHeight="1" x14ac:dyDescent="0.2">
      <c r="A12" s="23">
        <v>1</v>
      </c>
      <c r="B12" s="77">
        <v>37561</v>
      </c>
      <c r="C12" s="77" t="s">
        <v>74</v>
      </c>
      <c r="D12" s="25" t="s">
        <v>158</v>
      </c>
      <c r="E12" s="100" t="s">
        <v>51</v>
      </c>
      <c r="F12" s="109" t="s">
        <v>25</v>
      </c>
      <c r="G12" s="25">
        <v>287</v>
      </c>
      <c r="H12" s="25">
        <v>133</v>
      </c>
      <c r="I12" s="25">
        <v>7</v>
      </c>
      <c r="J12" s="26">
        <f>SUM(G12+H12)</f>
        <v>420</v>
      </c>
      <c r="K12" s="25">
        <v>279</v>
      </c>
      <c r="L12" s="25">
        <v>105</v>
      </c>
      <c r="M12" s="25">
        <v>11</v>
      </c>
      <c r="N12" s="27">
        <f>SUM(K12+L12)</f>
        <v>384</v>
      </c>
      <c r="O12" s="28">
        <f t="shared" ref="O12:Q16" si="0">SUM(G12+K12)</f>
        <v>566</v>
      </c>
      <c r="P12" s="26">
        <f t="shared" si="0"/>
        <v>238</v>
      </c>
      <c r="Q12" s="26">
        <f t="shared" si="0"/>
        <v>18</v>
      </c>
      <c r="R12" s="29">
        <f>SUM(O12+P12)</f>
        <v>804</v>
      </c>
    </row>
    <row r="13" spans="1:18" ht="17" customHeight="1" x14ac:dyDescent="0.2">
      <c r="A13" s="23">
        <v>2</v>
      </c>
      <c r="B13" s="66" t="s">
        <v>88</v>
      </c>
      <c r="C13" s="70" t="s">
        <v>74</v>
      </c>
      <c r="D13" s="25" t="s">
        <v>157</v>
      </c>
      <c r="E13" s="68" t="s">
        <v>89</v>
      </c>
      <c r="F13" s="76" t="s">
        <v>24</v>
      </c>
      <c r="G13" s="25">
        <v>256</v>
      </c>
      <c r="H13" s="25">
        <v>111</v>
      </c>
      <c r="I13" s="25">
        <v>15</v>
      </c>
      <c r="J13" s="26">
        <f>SUM(G13+H13)</f>
        <v>367</v>
      </c>
      <c r="K13" s="25">
        <v>278</v>
      </c>
      <c r="L13" s="25">
        <v>91</v>
      </c>
      <c r="M13" s="25">
        <v>13</v>
      </c>
      <c r="N13" s="27">
        <f>SUM(K13+L13)</f>
        <v>369</v>
      </c>
      <c r="O13" s="28">
        <f t="shared" si="0"/>
        <v>534</v>
      </c>
      <c r="P13" s="26">
        <f t="shared" si="0"/>
        <v>202</v>
      </c>
      <c r="Q13" s="26">
        <f t="shared" si="0"/>
        <v>28</v>
      </c>
      <c r="R13" s="29">
        <f>SUM(O13+P13)</f>
        <v>736</v>
      </c>
    </row>
    <row r="14" spans="1:18" ht="17" customHeight="1" x14ac:dyDescent="0.2">
      <c r="A14" s="23">
        <v>3</v>
      </c>
      <c r="B14" s="82">
        <v>38068</v>
      </c>
      <c r="C14" s="82" t="s">
        <v>74</v>
      </c>
      <c r="D14" s="25" t="s">
        <v>156</v>
      </c>
      <c r="E14" s="68" t="s">
        <v>52</v>
      </c>
      <c r="F14" s="69" t="s">
        <v>27</v>
      </c>
      <c r="G14" s="25">
        <v>259</v>
      </c>
      <c r="H14" s="25">
        <v>96</v>
      </c>
      <c r="I14" s="25">
        <v>16</v>
      </c>
      <c r="J14" s="26">
        <f>SUM(G14+H14)</f>
        <v>355</v>
      </c>
      <c r="K14" s="25">
        <v>255</v>
      </c>
      <c r="L14" s="25">
        <v>106</v>
      </c>
      <c r="M14" s="25">
        <v>13</v>
      </c>
      <c r="N14" s="27">
        <f>SUM(K14+L14)</f>
        <v>361</v>
      </c>
      <c r="O14" s="28">
        <f t="shared" si="0"/>
        <v>514</v>
      </c>
      <c r="P14" s="26">
        <f t="shared" si="0"/>
        <v>202</v>
      </c>
      <c r="Q14" s="26">
        <f t="shared" si="0"/>
        <v>29</v>
      </c>
      <c r="R14" s="29">
        <f>SUM(O14+P14)</f>
        <v>716</v>
      </c>
    </row>
    <row r="15" spans="1:18" ht="17" customHeight="1" x14ac:dyDescent="0.2">
      <c r="A15" s="23">
        <v>4</v>
      </c>
      <c r="B15" s="32">
        <v>37685</v>
      </c>
      <c r="C15" s="32" t="s">
        <v>74</v>
      </c>
      <c r="D15" s="30" t="s">
        <v>179</v>
      </c>
      <c r="E15" s="105" t="s">
        <v>76</v>
      </c>
      <c r="F15" s="104" t="s">
        <v>75</v>
      </c>
      <c r="G15" s="25">
        <v>226</v>
      </c>
      <c r="H15" s="25">
        <v>88</v>
      </c>
      <c r="I15" s="25">
        <v>21</v>
      </c>
      <c r="J15" s="26">
        <f>SUM(G15+H15)</f>
        <v>314</v>
      </c>
      <c r="K15" s="25">
        <v>193</v>
      </c>
      <c r="L15" s="25">
        <v>69</v>
      </c>
      <c r="M15" s="25">
        <v>23</v>
      </c>
      <c r="N15" s="27">
        <f>SUM(K15+L15)</f>
        <v>262</v>
      </c>
      <c r="O15" s="28">
        <f t="shared" si="0"/>
        <v>419</v>
      </c>
      <c r="P15" s="26">
        <f t="shared" si="0"/>
        <v>157</v>
      </c>
      <c r="Q15" s="26">
        <f t="shared" si="0"/>
        <v>44</v>
      </c>
      <c r="R15" s="29">
        <f>SUM(O15+P15)</f>
        <v>576</v>
      </c>
    </row>
    <row r="16" spans="1:18" ht="17" customHeight="1" x14ac:dyDescent="0.2">
      <c r="A16" s="23">
        <v>5</v>
      </c>
      <c r="B16" s="66" t="s">
        <v>87</v>
      </c>
      <c r="C16" s="66" t="s">
        <v>74</v>
      </c>
      <c r="D16" s="25" t="s">
        <v>155</v>
      </c>
      <c r="E16" s="68" t="s">
        <v>65</v>
      </c>
      <c r="F16" s="69" t="s">
        <v>24</v>
      </c>
      <c r="G16" s="25">
        <v>211</v>
      </c>
      <c r="H16" s="25">
        <v>68</v>
      </c>
      <c r="I16" s="25">
        <v>21</v>
      </c>
      <c r="J16" s="26">
        <f>SUM(G16+H16)</f>
        <v>279</v>
      </c>
      <c r="K16" s="25">
        <v>213</v>
      </c>
      <c r="L16" s="25">
        <v>78</v>
      </c>
      <c r="M16" s="25">
        <v>19</v>
      </c>
      <c r="N16" s="27">
        <f>SUM(K16+L16)</f>
        <v>291</v>
      </c>
      <c r="O16" s="28">
        <f t="shared" si="0"/>
        <v>424</v>
      </c>
      <c r="P16" s="26">
        <f t="shared" si="0"/>
        <v>146</v>
      </c>
      <c r="Q16" s="26">
        <f t="shared" si="0"/>
        <v>40</v>
      </c>
      <c r="R16" s="29">
        <f>SUM(O16+P16)</f>
        <v>570</v>
      </c>
    </row>
    <row r="17" spans="1:18" ht="17" customHeight="1" x14ac:dyDescent="0.2">
      <c r="A17" s="31">
        <v>6</v>
      </c>
      <c r="B17" s="82"/>
      <c r="C17" s="82"/>
      <c r="D17" s="67"/>
      <c r="E17" s="83"/>
      <c r="F17" s="76"/>
      <c r="G17" s="25"/>
      <c r="H17" s="25"/>
      <c r="I17" s="25"/>
      <c r="J17" s="26">
        <f t="shared" ref="J17" si="1">SUM(G17+H17)</f>
        <v>0</v>
      </c>
      <c r="K17" s="25"/>
      <c r="L17" s="25"/>
      <c r="M17" s="25"/>
      <c r="N17" s="27">
        <f t="shared" ref="N17" si="2">SUM(K17+L17)</f>
        <v>0</v>
      </c>
      <c r="O17" s="28">
        <f t="shared" ref="O17:Q17" si="3">SUM(G17+K17)</f>
        <v>0</v>
      </c>
      <c r="P17" s="26">
        <f t="shared" si="3"/>
        <v>0</v>
      </c>
      <c r="Q17" s="26">
        <f t="shared" si="3"/>
        <v>0</v>
      </c>
      <c r="R17" s="29">
        <f t="shared" ref="R17" si="4">SUM(O17+P17)</f>
        <v>0</v>
      </c>
    </row>
    <row r="18" spans="1:18" ht="17" customHeight="1" x14ac:dyDescent="0.2">
      <c r="A18" s="31">
        <v>7</v>
      </c>
      <c r="B18" s="77"/>
      <c r="C18" s="77"/>
      <c r="D18" s="78"/>
      <c r="E18" s="100"/>
      <c r="F18" s="81"/>
      <c r="G18" s="25"/>
      <c r="H18" s="25"/>
      <c r="I18" s="25"/>
      <c r="J18" s="26">
        <f t="shared" ref="J18:J34" si="5">SUM(G18+H18)</f>
        <v>0</v>
      </c>
      <c r="K18" s="25"/>
      <c r="L18" s="25"/>
      <c r="M18" s="25"/>
      <c r="N18" s="27">
        <f t="shared" ref="N18:N34" si="6">SUM(K18+L18)</f>
        <v>0</v>
      </c>
      <c r="O18" s="28">
        <f t="shared" ref="O18:Q34" si="7">SUM(G18+K18)</f>
        <v>0</v>
      </c>
      <c r="P18" s="26">
        <f t="shared" si="7"/>
        <v>0</v>
      </c>
      <c r="Q18" s="26">
        <f t="shared" si="7"/>
        <v>0</v>
      </c>
      <c r="R18" s="29">
        <f t="shared" ref="R18:R34" si="8">SUM(O18+P18)</f>
        <v>0</v>
      </c>
    </row>
    <row r="19" spans="1:18" ht="17" customHeight="1" x14ac:dyDescent="0.2">
      <c r="A19" s="31">
        <v>8</v>
      </c>
      <c r="B19" s="82"/>
      <c r="C19" s="82"/>
      <c r="D19" s="67"/>
      <c r="E19" s="68"/>
      <c r="F19" s="69"/>
      <c r="G19" s="25"/>
      <c r="H19" s="25"/>
      <c r="I19" s="25"/>
      <c r="J19" s="26">
        <f t="shared" si="5"/>
        <v>0</v>
      </c>
      <c r="K19" s="25"/>
      <c r="L19" s="25"/>
      <c r="M19" s="25"/>
      <c r="N19" s="27">
        <f t="shared" si="6"/>
        <v>0</v>
      </c>
      <c r="O19" s="28">
        <f t="shared" si="7"/>
        <v>0</v>
      </c>
      <c r="P19" s="26">
        <f t="shared" si="7"/>
        <v>0</v>
      </c>
      <c r="Q19" s="26">
        <f t="shared" si="7"/>
        <v>0</v>
      </c>
      <c r="R19" s="29">
        <f t="shared" si="8"/>
        <v>0</v>
      </c>
    </row>
    <row r="20" spans="1:18" ht="17" customHeight="1" x14ac:dyDescent="0.2">
      <c r="A20" s="31">
        <v>9</v>
      </c>
      <c r="B20" s="82"/>
      <c r="C20" s="82"/>
      <c r="D20" s="67"/>
      <c r="E20" s="68"/>
      <c r="F20" s="69"/>
      <c r="G20" s="25"/>
      <c r="H20" s="25"/>
      <c r="I20" s="25"/>
      <c r="J20" s="26">
        <f t="shared" si="5"/>
        <v>0</v>
      </c>
      <c r="K20" s="25"/>
      <c r="L20" s="25"/>
      <c r="M20" s="25"/>
      <c r="N20" s="27">
        <f t="shared" si="6"/>
        <v>0</v>
      </c>
      <c r="O20" s="28">
        <f t="shared" si="7"/>
        <v>0</v>
      </c>
      <c r="P20" s="26">
        <f t="shared" si="7"/>
        <v>0</v>
      </c>
      <c r="Q20" s="26">
        <f t="shared" si="7"/>
        <v>0</v>
      </c>
      <c r="R20" s="29">
        <f t="shared" si="8"/>
        <v>0</v>
      </c>
    </row>
    <row r="21" spans="1:18" ht="17" customHeight="1" x14ac:dyDescent="0.2">
      <c r="A21" s="31">
        <v>10</v>
      </c>
      <c r="B21" s="77"/>
      <c r="C21" s="77"/>
      <c r="D21" s="78"/>
      <c r="E21" s="100"/>
      <c r="F21" s="81"/>
      <c r="G21" s="25"/>
      <c r="H21" s="25"/>
      <c r="I21" s="25"/>
      <c r="J21" s="26">
        <f t="shared" si="5"/>
        <v>0</v>
      </c>
      <c r="K21" s="25"/>
      <c r="L21" s="25"/>
      <c r="M21" s="25"/>
      <c r="N21" s="27">
        <f t="shared" si="6"/>
        <v>0</v>
      </c>
      <c r="O21" s="28">
        <f t="shared" si="7"/>
        <v>0</v>
      </c>
      <c r="P21" s="26">
        <f t="shared" si="7"/>
        <v>0</v>
      </c>
      <c r="Q21" s="26">
        <f t="shared" si="7"/>
        <v>0</v>
      </c>
      <c r="R21" s="29">
        <f t="shared" si="8"/>
        <v>0</v>
      </c>
    </row>
    <row r="22" spans="1:18" ht="17" customHeight="1" x14ac:dyDescent="0.2">
      <c r="A22" s="31">
        <v>11</v>
      </c>
      <c r="B22" s="82"/>
      <c r="C22" s="82"/>
      <c r="D22" s="67"/>
      <c r="E22" s="68"/>
      <c r="F22" s="69"/>
      <c r="G22" s="25"/>
      <c r="H22" s="25"/>
      <c r="I22" s="25"/>
      <c r="J22" s="26">
        <f t="shared" si="5"/>
        <v>0</v>
      </c>
      <c r="K22" s="25"/>
      <c r="L22" s="25"/>
      <c r="M22" s="25"/>
      <c r="N22" s="27">
        <f t="shared" si="6"/>
        <v>0</v>
      </c>
      <c r="O22" s="28">
        <f t="shared" si="7"/>
        <v>0</v>
      </c>
      <c r="P22" s="26">
        <f t="shared" si="7"/>
        <v>0</v>
      </c>
      <c r="Q22" s="26">
        <f t="shared" si="7"/>
        <v>0</v>
      </c>
      <c r="R22" s="29">
        <f t="shared" si="8"/>
        <v>0</v>
      </c>
    </row>
    <row r="23" spans="1:18" ht="17" customHeight="1" x14ac:dyDescent="0.2">
      <c r="A23" s="31">
        <v>12</v>
      </c>
      <c r="B23" s="82"/>
      <c r="C23" s="82"/>
      <c r="D23" s="67"/>
      <c r="E23" s="68"/>
      <c r="F23" s="69"/>
      <c r="G23" s="25"/>
      <c r="H23" s="25"/>
      <c r="I23" s="25"/>
      <c r="J23" s="26">
        <f t="shared" si="5"/>
        <v>0</v>
      </c>
      <c r="K23" s="25"/>
      <c r="L23" s="25"/>
      <c r="M23" s="25"/>
      <c r="N23" s="27">
        <f t="shared" si="6"/>
        <v>0</v>
      </c>
      <c r="O23" s="28">
        <f t="shared" si="7"/>
        <v>0</v>
      </c>
      <c r="P23" s="26">
        <f t="shared" si="7"/>
        <v>0</v>
      </c>
      <c r="Q23" s="26">
        <f t="shared" si="7"/>
        <v>0</v>
      </c>
      <c r="R23" s="29">
        <f t="shared" si="8"/>
        <v>0</v>
      </c>
    </row>
    <row r="24" spans="1:18" ht="17" customHeight="1" x14ac:dyDescent="0.2">
      <c r="A24" s="31">
        <v>13</v>
      </c>
      <c r="B24" s="82"/>
      <c r="C24" s="82"/>
      <c r="D24" s="67"/>
      <c r="E24" s="75"/>
      <c r="F24" s="75"/>
      <c r="G24" s="25"/>
      <c r="H24" s="25"/>
      <c r="I24" s="25"/>
      <c r="J24" s="26">
        <f t="shared" si="5"/>
        <v>0</v>
      </c>
      <c r="K24" s="25"/>
      <c r="L24" s="25"/>
      <c r="M24" s="25"/>
      <c r="N24" s="27">
        <f t="shared" si="6"/>
        <v>0</v>
      </c>
      <c r="O24" s="28">
        <f t="shared" si="7"/>
        <v>0</v>
      </c>
      <c r="P24" s="26">
        <f t="shared" si="7"/>
        <v>0</v>
      </c>
      <c r="Q24" s="26">
        <f t="shared" si="7"/>
        <v>0</v>
      </c>
      <c r="R24" s="29">
        <f t="shared" si="8"/>
        <v>0</v>
      </c>
    </row>
    <row r="25" spans="1:18" ht="17" customHeight="1" x14ac:dyDescent="0.2">
      <c r="A25" s="31">
        <v>14</v>
      </c>
      <c r="B25" s="32"/>
      <c r="C25" s="32"/>
      <c r="D25" s="25"/>
      <c r="E25" s="24"/>
      <c r="F25" s="24"/>
      <c r="G25" s="25"/>
      <c r="H25" s="25"/>
      <c r="I25" s="25"/>
      <c r="J25" s="26">
        <f t="shared" si="5"/>
        <v>0</v>
      </c>
      <c r="K25" s="25"/>
      <c r="L25" s="25"/>
      <c r="M25" s="25"/>
      <c r="N25" s="27">
        <f t="shared" si="6"/>
        <v>0</v>
      </c>
      <c r="O25" s="28">
        <f t="shared" si="7"/>
        <v>0</v>
      </c>
      <c r="P25" s="26">
        <f t="shared" si="7"/>
        <v>0</v>
      </c>
      <c r="Q25" s="26">
        <f t="shared" si="7"/>
        <v>0</v>
      </c>
      <c r="R25" s="29">
        <f t="shared" si="8"/>
        <v>0</v>
      </c>
    </row>
    <row r="26" spans="1:18" ht="17" customHeight="1" x14ac:dyDescent="0.2">
      <c r="A26" s="31">
        <v>15</v>
      </c>
      <c r="B26" s="32"/>
      <c r="C26" s="32"/>
      <c r="D26" s="25"/>
      <c r="E26" s="24"/>
      <c r="F26" s="24"/>
      <c r="G26" s="25"/>
      <c r="H26" s="25"/>
      <c r="I26" s="25"/>
      <c r="J26" s="26">
        <f t="shared" si="5"/>
        <v>0</v>
      </c>
      <c r="K26" s="25"/>
      <c r="L26" s="25"/>
      <c r="M26" s="25"/>
      <c r="N26" s="27">
        <f t="shared" si="6"/>
        <v>0</v>
      </c>
      <c r="O26" s="28">
        <f t="shared" si="7"/>
        <v>0</v>
      </c>
      <c r="P26" s="26">
        <f t="shared" si="7"/>
        <v>0</v>
      </c>
      <c r="Q26" s="26">
        <f t="shared" si="7"/>
        <v>0</v>
      </c>
      <c r="R26" s="29">
        <f t="shared" si="8"/>
        <v>0</v>
      </c>
    </row>
    <row r="27" spans="1:18" ht="17" customHeight="1" x14ac:dyDescent="0.2">
      <c r="A27" s="31">
        <v>16</v>
      </c>
      <c r="B27" s="32"/>
      <c r="C27" s="32"/>
      <c r="D27" s="25"/>
      <c r="E27" s="24"/>
      <c r="F27" s="24"/>
      <c r="G27" s="25"/>
      <c r="H27" s="25"/>
      <c r="I27" s="25"/>
      <c r="J27" s="26">
        <f t="shared" si="5"/>
        <v>0</v>
      </c>
      <c r="K27" s="25"/>
      <c r="L27" s="25"/>
      <c r="M27" s="25"/>
      <c r="N27" s="27">
        <f t="shared" si="6"/>
        <v>0</v>
      </c>
      <c r="O27" s="28">
        <f t="shared" si="7"/>
        <v>0</v>
      </c>
      <c r="P27" s="26">
        <f t="shared" si="7"/>
        <v>0</v>
      </c>
      <c r="Q27" s="26">
        <f t="shared" si="7"/>
        <v>0</v>
      </c>
      <c r="R27" s="29">
        <f t="shared" si="8"/>
        <v>0</v>
      </c>
    </row>
    <row r="28" spans="1:18" ht="17" customHeight="1" x14ac:dyDescent="0.2">
      <c r="A28" s="31">
        <v>17</v>
      </c>
      <c r="B28" s="32"/>
      <c r="C28" s="32"/>
      <c r="D28" s="25"/>
      <c r="E28" s="33"/>
      <c r="F28" s="33"/>
      <c r="G28" s="25"/>
      <c r="H28" s="25"/>
      <c r="I28" s="25"/>
      <c r="J28" s="26">
        <f t="shared" si="5"/>
        <v>0</v>
      </c>
      <c r="K28" s="25"/>
      <c r="L28" s="25"/>
      <c r="M28" s="25"/>
      <c r="N28" s="27">
        <f t="shared" si="6"/>
        <v>0</v>
      </c>
      <c r="O28" s="28">
        <f t="shared" si="7"/>
        <v>0</v>
      </c>
      <c r="P28" s="26">
        <f t="shared" si="7"/>
        <v>0</v>
      </c>
      <c r="Q28" s="26">
        <f t="shared" si="7"/>
        <v>0</v>
      </c>
      <c r="R28" s="29">
        <f t="shared" si="8"/>
        <v>0</v>
      </c>
    </row>
    <row r="29" spans="1:18" ht="17" customHeight="1" x14ac:dyDescent="0.2">
      <c r="A29" s="31">
        <v>18</v>
      </c>
      <c r="B29" s="32"/>
      <c r="C29" s="32"/>
      <c r="D29" s="25"/>
      <c r="E29" s="33"/>
      <c r="F29" s="33"/>
      <c r="G29" s="25"/>
      <c r="H29" s="25"/>
      <c r="I29" s="25"/>
      <c r="J29" s="26">
        <f t="shared" si="5"/>
        <v>0</v>
      </c>
      <c r="K29" s="25"/>
      <c r="L29" s="25"/>
      <c r="M29" s="25"/>
      <c r="N29" s="27">
        <f t="shared" si="6"/>
        <v>0</v>
      </c>
      <c r="O29" s="28">
        <f t="shared" si="7"/>
        <v>0</v>
      </c>
      <c r="P29" s="26">
        <f t="shared" si="7"/>
        <v>0</v>
      </c>
      <c r="Q29" s="26">
        <f t="shared" si="7"/>
        <v>0</v>
      </c>
      <c r="R29" s="29">
        <f t="shared" si="8"/>
        <v>0</v>
      </c>
    </row>
    <row r="30" spans="1:18" ht="17" customHeight="1" x14ac:dyDescent="0.2">
      <c r="A30" s="31">
        <v>19</v>
      </c>
      <c r="B30" s="32"/>
      <c r="C30" s="32"/>
      <c r="D30" s="25"/>
      <c r="E30" s="33"/>
      <c r="F30" s="33"/>
      <c r="G30" s="25"/>
      <c r="H30" s="25"/>
      <c r="I30" s="25"/>
      <c r="J30" s="26">
        <f t="shared" si="5"/>
        <v>0</v>
      </c>
      <c r="K30" s="25"/>
      <c r="L30" s="25"/>
      <c r="M30" s="25"/>
      <c r="N30" s="27">
        <f t="shared" si="6"/>
        <v>0</v>
      </c>
      <c r="O30" s="28">
        <f t="shared" si="7"/>
        <v>0</v>
      </c>
      <c r="P30" s="26">
        <f t="shared" si="7"/>
        <v>0</v>
      </c>
      <c r="Q30" s="26">
        <f t="shared" si="7"/>
        <v>0</v>
      </c>
      <c r="R30" s="29">
        <f t="shared" si="8"/>
        <v>0</v>
      </c>
    </row>
    <row r="31" spans="1:18" ht="17" customHeight="1" x14ac:dyDescent="0.2">
      <c r="A31" s="31">
        <v>20</v>
      </c>
      <c r="B31" s="32"/>
      <c r="C31" s="32"/>
      <c r="D31" s="25"/>
      <c r="E31" s="33"/>
      <c r="F31" s="33"/>
      <c r="G31" s="25"/>
      <c r="H31" s="25"/>
      <c r="I31" s="25"/>
      <c r="J31" s="26">
        <f t="shared" si="5"/>
        <v>0</v>
      </c>
      <c r="K31" s="25"/>
      <c r="L31" s="25"/>
      <c r="M31" s="25"/>
      <c r="N31" s="27">
        <f t="shared" si="6"/>
        <v>0</v>
      </c>
      <c r="O31" s="28">
        <f t="shared" si="7"/>
        <v>0</v>
      </c>
      <c r="P31" s="26">
        <f t="shared" si="7"/>
        <v>0</v>
      </c>
      <c r="Q31" s="26">
        <f t="shared" si="7"/>
        <v>0</v>
      </c>
      <c r="R31" s="29">
        <f t="shared" si="8"/>
        <v>0</v>
      </c>
    </row>
    <row r="32" spans="1:18" ht="17" customHeight="1" x14ac:dyDescent="0.2">
      <c r="A32" s="31">
        <v>21</v>
      </c>
      <c r="B32" s="32"/>
      <c r="C32" s="32"/>
      <c r="D32" s="25"/>
      <c r="E32" s="33"/>
      <c r="F32" s="33"/>
      <c r="G32" s="25"/>
      <c r="H32" s="25"/>
      <c r="I32" s="25"/>
      <c r="J32" s="26">
        <f t="shared" si="5"/>
        <v>0</v>
      </c>
      <c r="K32" s="25"/>
      <c r="L32" s="25"/>
      <c r="M32" s="25"/>
      <c r="N32" s="27">
        <f t="shared" si="6"/>
        <v>0</v>
      </c>
      <c r="O32" s="28">
        <f t="shared" si="7"/>
        <v>0</v>
      </c>
      <c r="P32" s="26">
        <f t="shared" si="7"/>
        <v>0</v>
      </c>
      <c r="Q32" s="26">
        <f t="shared" si="7"/>
        <v>0</v>
      </c>
      <c r="R32" s="29">
        <f t="shared" si="8"/>
        <v>0</v>
      </c>
    </row>
    <row r="33" spans="1:18" ht="17" customHeight="1" x14ac:dyDescent="0.2">
      <c r="A33" s="31">
        <v>22</v>
      </c>
      <c r="B33" s="32"/>
      <c r="C33" s="32"/>
      <c r="D33" s="25"/>
      <c r="E33" s="33"/>
      <c r="F33" s="33"/>
      <c r="G33" s="25"/>
      <c r="H33" s="25"/>
      <c r="I33" s="25"/>
      <c r="J33" s="26">
        <f t="shared" si="5"/>
        <v>0</v>
      </c>
      <c r="K33" s="25"/>
      <c r="L33" s="25"/>
      <c r="M33" s="25"/>
      <c r="N33" s="27">
        <f t="shared" si="6"/>
        <v>0</v>
      </c>
      <c r="O33" s="28">
        <f t="shared" si="7"/>
        <v>0</v>
      </c>
      <c r="P33" s="26">
        <f t="shared" si="7"/>
        <v>0</v>
      </c>
      <c r="Q33" s="26">
        <f t="shared" si="7"/>
        <v>0</v>
      </c>
      <c r="R33" s="29">
        <f t="shared" si="8"/>
        <v>0</v>
      </c>
    </row>
    <row r="34" spans="1:18" ht="17" customHeight="1" x14ac:dyDescent="0.2">
      <c r="A34" s="31">
        <v>23</v>
      </c>
      <c r="B34" s="32"/>
      <c r="C34" s="32"/>
      <c r="D34" s="25"/>
      <c r="E34" s="33"/>
      <c r="F34" s="33"/>
      <c r="G34" s="25"/>
      <c r="H34" s="25"/>
      <c r="I34" s="25"/>
      <c r="J34" s="26">
        <f t="shared" si="5"/>
        <v>0</v>
      </c>
      <c r="K34" s="25"/>
      <c r="L34" s="25"/>
      <c r="M34" s="25"/>
      <c r="N34" s="27">
        <f t="shared" si="6"/>
        <v>0</v>
      </c>
      <c r="O34" s="28">
        <f t="shared" si="7"/>
        <v>0</v>
      </c>
      <c r="P34" s="26">
        <f t="shared" si="7"/>
        <v>0</v>
      </c>
      <c r="Q34" s="26">
        <f t="shared" si="7"/>
        <v>0</v>
      </c>
      <c r="R34" s="29">
        <f t="shared" si="8"/>
        <v>0</v>
      </c>
    </row>
  </sheetData>
  <sortState ref="B12:R16">
    <sortCondition descending="1" ref="R12:R16"/>
    <sortCondition descending="1" ref="P12:P16"/>
    <sortCondition ref="Q12:Q16"/>
  </sortState>
  <mergeCells count="9">
    <mergeCell ref="G10:J10"/>
    <mergeCell ref="K10:N10"/>
    <mergeCell ref="O10:R10"/>
    <mergeCell ref="C1:E1"/>
    <mergeCell ref="F1:I1"/>
    <mergeCell ref="J1:M1"/>
    <mergeCell ref="B2:E2"/>
    <mergeCell ref="A4:R4"/>
    <mergeCell ref="L8:O8"/>
  </mergeCells>
  <phoneticPr fontId="20" type="noConversion"/>
  <pageMargins left="0.25" right="0.25" top="0.75" bottom="0.75" header="0.3" footer="0.3"/>
  <pageSetup paperSize="9" scale="8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Button 1">
              <controlPr defaultSize="0" print="0" autoFill="0" autoPict="0" macro="[0]!SortierenU14w">
                <anchor moveWithCells="1" sizeWithCells="1">
                  <from>
                    <xdr:col>5</xdr:col>
                    <xdr:colOff>228600</xdr:colOff>
                    <xdr:row>7</xdr:row>
                    <xdr:rowOff>12700</xdr:rowOff>
                  </from>
                  <to>
                    <xdr:col>6</xdr:col>
                    <xdr:colOff>355600</xdr:colOff>
                    <xdr:row>8</xdr:row>
                    <xdr:rowOff>165100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 enableFormatConditionsCalculation="0"/>
  <dimension ref="A1:R34"/>
  <sheetViews>
    <sheetView tabSelected="1" topLeftCell="A4" workbookViewId="0">
      <selection activeCell="D13" sqref="D13"/>
    </sheetView>
  </sheetViews>
  <sheetFormatPr baseColWidth="10" defaultRowHeight="15" x14ac:dyDescent="0.2"/>
  <cols>
    <col min="1" max="1" width="4.1640625" customWidth="1"/>
    <col min="2" max="3" width="7.83203125" customWidth="1"/>
    <col min="4" max="4" width="8.83203125" customWidth="1"/>
    <col min="5" max="5" width="25.6640625" customWidth="1"/>
    <col min="6" max="6" width="22.5" customWidth="1"/>
    <col min="7" max="8" width="6.5" customWidth="1"/>
    <col min="9" max="9" width="3.83203125" customWidth="1"/>
    <col min="10" max="10" width="7.5" customWidth="1"/>
    <col min="11" max="11" width="6.6640625" customWidth="1"/>
    <col min="12" max="12" width="6.5" customWidth="1"/>
    <col min="13" max="13" width="3.5" customWidth="1"/>
    <col min="14" max="14" width="7.5" customWidth="1"/>
    <col min="15" max="15" width="6.83203125" customWidth="1"/>
    <col min="16" max="16" width="6.5" customWidth="1"/>
    <col min="17" max="17" width="3.83203125" customWidth="1"/>
    <col min="18" max="18" width="7.83203125" customWidth="1"/>
  </cols>
  <sheetData>
    <row r="1" spans="1:18" ht="25.5" customHeight="1" thickBot="1" x14ac:dyDescent="0.3">
      <c r="A1" s="89"/>
      <c r="B1" s="89"/>
      <c r="C1" s="119" t="s">
        <v>0</v>
      </c>
      <c r="D1" s="119"/>
      <c r="E1" s="119"/>
      <c r="F1" s="125" t="s">
        <v>1</v>
      </c>
      <c r="G1" s="125"/>
      <c r="H1" s="125"/>
      <c r="I1" s="125"/>
      <c r="J1" s="126" t="s">
        <v>18</v>
      </c>
      <c r="K1" s="126"/>
      <c r="L1" s="126"/>
      <c r="M1" s="126"/>
      <c r="N1" s="89"/>
      <c r="O1" s="89"/>
      <c r="P1" s="89"/>
      <c r="Q1" s="89"/>
      <c r="R1" s="89"/>
    </row>
    <row r="2" spans="1:18" ht="12.75" customHeight="1" thickTop="1" x14ac:dyDescent="0.2">
      <c r="A2" s="90"/>
      <c r="B2" s="120" t="s">
        <v>2</v>
      </c>
      <c r="C2" s="120"/>
      <c r="D2" s="120"/>
      <c r="E2" s="120"/>
      <c r="F2" s="89"/>
      <c r="G2" s="89"/>
      <c r="H2" s="89"/>
      <c r="I2" s="89"/>
      <c r="J2" s="89"/>
      <c r="K2" s="89"/>
      <c r="L2" s="89"/>
      <c r="M2" s="89"/>
      <c r="N2" s="91"/>
      <c r="O2" s="91"/>
      <c r="P2" s="4"/>
      <c r="Q2" s="65" t="s">
        <v>30</v>
      </c>
      <c r="R2" s="5"/>
    </row>
    <row r="3" spans="1:18" ht="6" customHeight="1" x14ac:dyDescent="0.2">
      <c r="A3" s="92"/>
      <c r="B3" s="89"/>
      <c r="C3" s="89"/>
      <c r="D3" s="93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94"/>
    </row>
    <row r="4" spans="1:18" ht="25" x14ac:dyDescent="0.25">
      <c r="A4" s="122" t="s">
        <v>72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7"/>
    </row>
    <row r="5" spans="1:18" ht="6" hidden="1" customHeight="1" x14ac:dyDescent="0.2">
      <c r="A5" s="92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4"/>
    </row>
    <row r="6" spans="1:18" ht="10" customHeight="1" x14ac:dyDescent="0.2">
      <c r="A6" s="95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</row>
    <row r="7" spans="1:18" ht="15" customHeight="1" x14ac:dyDescent="0.2">
      <c r="A7" s="99"/>
      <c r="B7" s="99"/>
      <c r="C7" s="99"/>
      <c r="D7" s="99"/>
      <c r="E7" s="91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</row>
    <row r="8" spans="1:18" ht="18" x14ac:dyDescent="0.2">
      <c r="A8" s="89"/>
      <c r="B8" s="12" t="s">
        <v>130</v>
      </c>
      <c r="C8" s="12"/>
      <c r="D8" s="89"/>
      <c r="E8" s="13" t="s">
        <v>128</v>
      </c>
      <c r="F8" s="89"/>
      <c r="G8" s="89"/>
      <c r="H8" s="98"/>
      <c r="I8" s="89"/>
      <c r="J8" s="12" t="s">
        <v>3</v>
      </c>
      <c r="K8" s="89"/>
      <c r="L8" s="128" t="s">
        <v>127</v>
      </c>
      <c r="M8" s="128"/>
      <c r="N8" s="128"/>
      <c r="O8" s="128"/>
      <c r="P8" s="89"/>
      <c r="Q8" s="89"/>
      <c r="R8" s="89"/>
    </row>
    <row r="9" spans="1:18" ht="19" thickBot="1" x14ac:dyDescent="0.25">
      <c r="A9" s="89"/>
      <c r="B9" s="89"/>
      <c r="C9" s="89"/>
      <c r="D9" s="89"/>
      <c r="E9" s="13" t="s">
        <v>129</v>
      </c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x14ac:dyDescent="0.2">
      <c r="A10" s="15"/>
      <c r="B10" s="16"/>
      <c r="C10" s="16"/>
      <c r="D10" s="16"/>
      <c r="E10" s="16"/>
      <c r="F10" s="17"/>
      <c r="G10" s="113" t="s">
        <v>54</v>
      </c>
      <c r="H10" s="114"/>
      <c r="I10" s="114"/>
      <c r="J10" s="115"/>
      <c r="K10" s="113" t="s">
        <v>55</v>
      </c>
      <c r="L10" s="114"/>
      <c r="M10" s="114"/>
      <c r="N10" s="114"/>
      <c r="O10" s="116" t="s">
        <v>4</v>
      </c>
      <c r="P10" s="117"/>
      <c r="Q10" s="117"/>
      <c r="R10" s="118"/>
    </row>
    <row r="11" spans="1:18" x14ac:dyDescent="0.2">
      <c r="A11" s="18" t="s">
        <v>5</v>
      </c>
      <c r="B11" s="18" t="s">
        <v>6</v>
      </c>
      <c r="C11" s="18" t="s">
        <v>68</v>
      </c>
      <c r="D11" s="18" t="s">
        <v>7</v>
      </c>
      <c r="E11" s="18" t="s">
        <v>8</v>
      </c>
      <c r="F11" s="18" t="s">
        <v>9</v>
      </c>
      <c r="G11" s="19" t="s">
        <v>10</v>
      </c>
      <c r="H11" s="19" t="s">
        <v>11</v>
      </c>
      <c r="I11" s="19" t="s">
        <v>12</v>
      </c>
      <c r="J11" s="19" t="s">
        <v>4</v>
      </c>
      <c r="K11" s="19" t="s">
        <v>10</v>
      </c>
      <c r="L11" s="19" t="s">
        <v>11</v>
      </c>
      <c r="M11" s="19" t="s">
        <v>12</v>
      </c>
      <c r="N11" s="20" t="s">
        <v>4</v>
      </c>
      <c r="O11" s="21" t="s">
        <v>10</v>
      </c>
      <c r="P11" s="19" t="s">
        <v>11</v>
      </c>
      <c r="Q11" s="19" t="s">
        <v>12</v>
      </c>
      <c r="R11" s="22" t="s">
        <v>4</v>
      </c>
    </row>
    <row r="12" spans="1:18" ht="17" customHeight="1" x14ac:dyDescent="0.2">
      <c r="A12" s="23">
        <v>1</v>
      </c>
      <c r="B12" s="82">
        <v>38306</v>
      </c>
      <c r="C12" s="82" t="s">
        <v>74</v>
      </c>
      <c r="D12" s="67" t="s">
        <v>178</v>
      </c>
      <c r="E12" s="74" t="s">
        <v>60</v>
      </c>
      <c r="F12" s="74" t="s">
        <v>27</v>
      </c>
      <c r="G12" s="25">
        <v>301</v>
      </c>
      <c r="H12" s="25">
        <v>141</v>
      </c>
      <c r="I12" s="25">
        <v>6</v>
      </c>
      <c r="J12" s="26">
        <f t="shared" ref="J12:J27" si="0">SUM(G12+H12)</f>
        <v>442</v>
      </c>
      <c r="K12" s="25">
        <v>296</v>
      </c>
      <c r="L12" s="25">
        <v>123</v>
      </c>
      <c r="M12" s="25">
        <v>8</v>
      </c>
      <c r="N12" s="27">
        <f t="shared" ref="N12:N27" si="1">SUM(K12+L12)</f>
        <v>419</v>
      </c>
      <c r="O12" s="28">
        <f t="shared" ref="O12:O27" si="2">SUM(G12+K12)</f>
        <v>597</v>
      </c>
      <c r="P12" s="26">
        <f t="shared" ref="P12:P27" si="3">SUM(H12+L12)</f>
        <v>264</v>
      </c>
      <c r="Q12" s="26">
        <f t="shared" ref="Q12:Q27" si="4">SUM(I12+M12)</f>
        <v>14</v>
      </c>
      <c r="R12" s="29">
        <f t="shared" ref="R12:R27" si="5">SUM(O12+P12)</f>
        <v>861</v>
      </c>
    </row>
    <row r="13" spans="1:18" ht="17" customHeight="1" x14ac:dyDescent="0.2">
      <c r="A13" s="23">
        <v>2</v>
      </c>
      <c r="B13" s="82">
        <v>37794</v>
      </c>
      <c r="C13" s="107" t="s">
        <v>74</v>
      </c>
      <c r="D13" s="25" t="s">
        <v>165</v>
      </c>
      <c r="E13" s="74" t="s">
        <v>58</v>
      </c>
      <c r="F13" s="74" t="s">
        <v>27</v>
      </c>
      <c r="G13" s="25">
        <v>282</v>
      </c>
      <c r="H13" s="25">
        <v>118</v>
      </c>
      <c r="I13" s="25">
        <v>6</v>
      </c>
      <c r="J13" s="26">
        <f t="shared" si="0"/>
        <v>400</v>
      </c>
      <c r="K13" s="25">
        <v>291</v>
      </c>
      <c r="L13" s="25">
        <v>122</v>
      </c>
      <c r="M13" s="25">
        <v>7</v>
      </c>
      <c r="N13" s="27">
        <f t="shared" si="1"/>
        <v>413</v>
      </c>
      <c r="O13" s="28">
        <f t="shared" si="2"/>
        <v>573</v>
      </c>
      <c r="P13" s="26">
        <f t="shared" si="3"/>
        <v>240</v>
      </c>
      <c r="Q13" s="26">
        <f t="shared" si="4"/>
        <v>13</v>
      </c>
      <c r="R13" s="29">
        <f t="shared" si="5"/>
        <v>813</v>
      </c>
    </row>
    <row r="14" spans="1:18" ht="17" customHeight="1" x14ac:dyDescent="0.2">
      <c r="A14" s="23">
        <v>3</v>
      </c>
      <c r="B14" s="66" t="s">
        <v>90</v>
      </c>
      <c r="C14" s="82" t="s">
        <v>74</v>
      </c>
      <c r="D14" s="25" t="s">
        <v>161</v>
      </c>
      <c r="E14" s="74" t="s">
        <v>61</v>
      </c>
      <c r="F14" s="74" t="s">
        <v>24</v>
      </c>
      <c r="G14" s="25">
        <v>298</v>
      </c>
      <c r="H14" s="25">
        <v>117</v>
      </c>
      <c r="I14" s="25">
        <v>11</v>
      </c>
      <c r="J14" s="26">
        <f t="shared" si="0"/>
        <v>415</v>
      </c>
      <c r="K14" s="25">
        <v>290</v>
      </c>
      <c r="L14" s="25">
        <v>107</v>
      </c>
      <c r="M14" s="25">
        <v>12</v>
      </c>
      <c r="N14" s="27">
        <f t="shared" si="1"/>
        <v>397</v>
      </c>
      <c r="O14" s="28">
        <f t="shared" si="2"/>
        <v>588</v>
      </c>
      <c r="P14" s="26">
        <f t="shared" si="3"/>
        <v>224</v>
      </c>
      <c r="Q14" s="26">
        <f t="shared" si="4"/>
        <v>23</v>
      </c>
      <c r="R14" s="29">
        <f t="shared" si="5"/>
        <v>812</v>
      </c>
    </row>
    <row r="15" spans="1:18" ht="17" customHeight="1" x14ac:dyDescent="0.2">
      <c r="A15" s="23">
        <v>4</v>
      </c>
      <c r="B15" s="66" t="s">
        <v>40</v>
      </c>
      <c r="C15" s="66" t="s">
        <v>114</v>
      </c>
      <c r="D15" s="25" t="s">
        <v>163</v>
      </c>
      <c r="E15" s="85" t="s">
        <v>39</v>
      </c>
      <c r="F15" s="69" t="s">
        <v>112</v>
      </c>
      <c r="G15" s="25">
        <v>276</v>
      </c>
      <c r="H15" s="25">
        <v>134</v>
      </c>
      <c r="I15" s="25">
        <v>9</v>
      </c>
      <c r="J15" s="26">
        <f t="shared" si="0"/>
        <v>410</v>
      </c>
      <c r="K15" s="25">
        <v>275</v>
      </c>
      <c r="L15" s="25">
        <v>90</v>
      </c>
      <c r="M15" s="25">
        <v>9</v>
      </c>
      <c r="N15" s="27">
        <f t="shared" si="1"/>
        <v>365</v>
      </c>
      <c r="O15" s="28">
        <f t="shared" si="2"/>
        <v>551</v>
      </c>
      <c r="P15" s="26">
        <f t="shared" si="3"/>
        <v>224</v>
      </c>
      <c r="Q15" s="26">
        <f t="shared" si="4"/>
        <v>18</v>
      </c>
      <c r="R15" s="29">
        <f t="shared" si="5"/>
        <v>775</v>
      </c>
    </row>
    <row r="16" spans="1:18" ht="17" customHeight="1" x14ac:dyDescent="0.2">
      <c r="A16" s="23">
        <v>5</v>
      </c>
      <c r="B16" s="51" t="s">
        <v>167</v>
      </c>
      <c r="C16" s="32" t="s">
        <v>74</v>
      </c>
      <c r="D16" s="25" t="s">
        <v>166</v>
      </c>
      <c r="E16" s="102" t="s">
        <v>59</v>
      </c>
      <c r="F16" s="102" t="s">
        <v>25</v>
      </c>
      <c r="G16" s="25">
        <v>257</v>
      </c>
      <c r="H16" s="25">
        <v>147</v>
      </c>
      <c r="I16" s="25">
        <v>7</v>
      </c>
      <c r="J16" s="26">
        <f t="shared" si="0"/>
        <v>404</v>
      </c>
      <c r="K16" s="25">
        <v>272</v>
      </c>
      <c r="L16" s="25">
        <v>97</v>
      </c>
      <c r="M16" s="25">
        <v>12</v>
      </c>
      <c r="N16" s="27">
        <f t="shared" si="1"/>
        <v>369</v>
      </c>
      <c r="O16" s="28">
        <f t="shared" si="2"/>
        <v>529</v>
      </c>
      <c r="P16" s="26">
        <f t="shared" si="3"/>
        <v>244</v>
      </c>
      <c r="Q16" s="26">
        <f t="shared" si="4"/>
        <v>19</v>
      </c>
      <c r="R16" s="29">
        <f t="shared" si="5"/>
        <v>773</v>
      </c>
    </row>
    <row r="17" spans="1:18" ht="17" customHeight="1" x14ac:dyDescent="0.2">
      <c r="A17" s="23">
        <v>6</v>
      </c>
      <c r="B17" s="51" t="s">
        <v>171</v>
      </c>
      <c r="C17" s="32" t="s">
        <v>74</v>
      </c>
      <c r="D17" s="25" t="s">
        <v>170</v>
      </c>
      <c r="E17" s="80" t="s">
        <v>63</v>
      </c>
      <c r="F17" s="81" t="s">
        <v>25</v>
      </c>
      <c r="G17" s="25">
        <v>273</v>
      </c>
      <c r="H17" s="25">
        <v>104</v>
      </c>
      <c r="I17" s="25">
        <v>14</v>
      </c>
      <c r="J17" s="26">
        <f t="shared" si="0"/>
        <v>377</v>
      </c>
      <c r="K17" s="25">
        <v>273</v>
      </c>
      <c r="L17" s="25">
        <v>116</v>
      </c>
      <c r="M17" s="25">
        <v>9</v>
      </c>
      <c r="N17" s="27">
        <f t="shared" si="1"/>
        <v>389</v>
      </c>
      <c r="O17" s="28">
        <f t="shared" si="2"/>
        <v>546</v>
      </c>
      <c r="P17" s="26">
        <f t="shared" si="3"/>
        <v>220</v>
      </c>
      <c r="Q17" s="26">
        <f t="shared" si="4"/>
        <v>23</v>
      </c>
      <c r="R17" s="29">
        <f t="shared" si="5"/>
        <v>766</v>
      </c>
    </row>
    <row r="18" spans="1:18" ht="17" customHeight="1" x14ac:dyDescent="0.2">
      <c r="A18" s="23">
        <v>7</v>
      </c>
      <c r="B18" s="66" t="s">
        <v>43</v>
      </c>
      <c r="C18" s="66" t="s">
        <v>74</v>
      </c>
      <c r="D18" s="25" t="s">
        <v>164</v>
      </c>
      <c r="E18" s="74" t="s">
        <v>44</v>
      </c>
      <c r="F18" s="69" t="s">
        <v>45</v>
      </c>
      <c r="G18" s="25">
        <v>269</v>
      </c>
      <c r="H18" s="25">
        <v>113</v>
      </c>
      <c r="I18" s="25">
        <v>8</v>
      </c>
      <c r="J18" s="26">
        <f t="shared" si="0"/>
        <v>382</v>
      </c>
      <c r="K18" s="25">
        <v>277</v>
      </c>
      <c r="L18" s="25">
        <v>98</v>
      </c>
      <c r="M18" s="25">
        <v>15</v>
      </c>
      <c r="N18" s="27">
        <f t="shared" si="1"/>
        <v>375</v>
      </c>
      <c r="O18" s="28">
        <f t="shared" si="2"/>
        <v>546</v>
      </c>
      <c r="P18" s="26">
        <f t="shared" si="3"/>
        <v>211</v>
      </c>
      <c r="Q18" s="26">
        <f t="shared" si="4"/>
        <v>23</v>
      </c>
      <c r="R18" s="29">
        <f t="shared" si="5"/>
        <v>757</v>
      </c>
    </row>
    <row r="19" spans="1:18" ht="17" customHeight="1" x14ac:dyDescent="0.2">
      <c r="A19" s="31">
        <v>8</v>
      </c>
      <c r="B19" s="77">
        <v>38961</v>
      </c>
      <c r="C19" s="77" t="s">
        <v>74</v>
      </c>
      <c r="D19" s="78" t="s">
        <v>172</v>
      </c>
      <c r="E19" s="102" t="s">
        <v>133</v>
      </c>
      <c r="F19" s="102" t="s">
        <v>25</v>
      </c>
      <c r="G19" s="25">
        <v>236</v>
      </c>
      <c r="H19" s="25">
        <v>102</v>
      </c>
      <c r="I19" s="25">
        <v>15</v>
      </c>
      <c r="J19" s="26">
        <f t="shared" si="0"/>
        <v>338</v>
      </c>
      <c r="K19" s="25">
        <v>271</v>
      </c>
      <c r="L19" s="25">
        <v>102</v>
      </c>
      <c r="M19" s="25">
        <v>13</v>
      </c>
      <c r="N19" s="27">
        <f t="shared" si="1"/>
        <v>373</v>
      </c>
      <c r="O19" s="28">
        <f t="shared" si="2"/>
        <v>507</v>
      </c>
      <c r="P19" s="26">
        <f t="shared" si="3"/>
        <v>204</v>
      </c>
      <c r="Q19" s="26">
        <f t="shared" si="4"/>
        <v>28</v>
      </c>
      <c r="R19" s="29">
        <f t="shared" si="5"/>
        <v>711</v>
      </c>
    </row>
    <row r="20" spans="1:18" ht="17" customHeight="1" x14ac:dyDescent="0.2">
      <c r="A20" s="31">
        <v>9</v>
      </c>
      <c r="B20" s="66" t="s">
        <v>117</v>
      </c>
      <c r="C20" s="82" t="s">
        <v>114</v>
      </c>
      <c r="D20" s="67" t="s">
        <v>176</v>
      </c>
      <c r="E20" s="74" t="s">
        <v>118</v>
      </c>
      <c r="F20" s="74" t="s">
        <v>112</v>
      </c>
      <c r="G20" s="25">
        <v>270</v>
      </c>
      <c r="H20" s="25">
        <v>97</v>
      </c>
      <c r="I20" s="25">
        <v>16</v>
      </c>
      <c r="J20" s="26">
        <f t="shared" si="0"/>
        <v>367</v>
      </c>
      <c r="K20" s="25">
        <v>244</v>
      </c>
      <c r="L20" s="25">
        <v>97</v>
      </c>
      <c r="M20" s="25">
        <v>15</v>
      </c>
      <c r="N20" s="27">
        <f t="shared" si="1"/>
        <v>341</v>
      </c>
      <c r="O20" s="28">
        <f t="shared" si="2"/>
        <v>514</v>
      </c>
      <c r="P20" s="26">
        <f t="shared" si="3"/>
        <v>194</v>
      </c>
      <c r="Q20" s="26">
        <f t="shared" si="4"/>
        <v>31</v>
      </c>
      <c r="R20" s="29">
        <f t="shared" si="5"/>
        <v>708</v>
      </c>
    </row>
    <row r="21" spans="1:18" ht="17" customHeight="1" x14ac:dyDescent="0.2">
      <c r="A21" s="31">
        <v>10</v>
      </c>
      <c r="B21" s="66" t="s">
        <v>42</v>
      </c>
      <c r="C21" s="66" t="s">
        <v>114</v>
      </c>
      <c r="D21" s="67" t="s">
        <v>175</v>
      </c>
      <c r="E21" s="72" t="s">
        <v>116</v>
      </c>
      <c r="F21" s="69" t="s">
        <v>112</v>
      </c>
      <c r="G21" s="25">
        <v>266</v>
      </c>
      <c r="H21" s="25">
        <v>103</v>
      </c>
      <c r="I21" s="25">
        <v>10</v>
      </c>
      <c r="J21" s="26">
        <f t="shared" si="0"/>
        <v>369</v>
      </c>
      <c r="K21" s="25">
        <v>258</v>
      </c>
      <c r="L21" s="25">
        <v>75</v>
      </c>
      <c r="M21" s="25">
        <v>17</v>
      </c>
      <c r="N21" s="27">
        <f t="shared" si="1"/>
        <v>333</v>
      </c>
      <c r="O21" s="28">
        <f t="shared" si="2"/>
        <v>524</v>
      </c>
      <c r="P21" s="26">
        <f t="shared" si="3"/>
        <v>178</v>
      </c>
      <c r="Q21" s="26">
        <f t="shared" si="4"/>
        <v>27</v>
      </c>
      <c r="R21" s="29">
        <f t="shared" si="5"/>
        <v>702</v>
      </c>
    </row>
    <row r="22" spans="1:18" ht="17" customHeight="1" x14ac:dyDescent="0.2">
      <c r="A22" s="31">
        <v>11</v>
      </c>
      <c r="B22" s="51" t="s">
        <v>78</v>
      </c>
      <c r="C22" s="51" t="s">
        <v>74</v>
      </c>
      <c r="D22" s="25" t="s">
        <v>173</v>
      </c>
      <c r="E22" s="50" t="s">
        <v>77</v>
      </c>
      <c r="F22" s="53" t="s">
        <v>31</v>
      </c>
      <c r="G22" s="25">
        <v>231</v>
      </c>
      <c r="H22" s="25">
        <v>84</v>
      </c>
      <c r="I22" s="25">
        <v>16</v>
      </c>
      <c r="J22" s="26">
        <f t="shared" si="0"/>
        <v>315</v>
      </c>
      <c r="K22" s="25">
        <v>251</v>
      </c>
      <c r="L22" s="25">
        <v>92</v>
      </c>
      <c r="M22" s="25">
        <v>13</v>
      </c>
      <c r="N22" s="27">
        <f t="shared" si="1"/>
        <v>343</v>
      </c>
      <c r="O22" s="28">
        <f t="shared" si="2"/>
        <v>482</v>
      </c>
      <c r="P22" s="26">
        <f t="shared" si="3"/>
        <v>176</v>
      </c>
      <c r="Q22" s="26">
        <f t="shared" si="4"/>
        <v>29</v>
      </c>
      <c r="R22" s="29">
        <f t="shared" si="5"/>
        <v>658</v>
      </c>
    </row>
    <row r="23" spans="1:18" ht="17" customHeight="1" x14ac:dyDescent="0.2">
      <c r="A23" s="31">
        <v>12</v>
      </c>
      <c r="B23" s="66" t="s">
        <v>98</v>
      </c>
      <c r="C23" s="66" t="s">
        <v>74</v>
      </c>
      <c r="D23" s="73" t="s">
        <v>174</v>
      </c>
      <c r="E23" s="72" t="s">
        <v>99</v>
      </c>
      <c r="F23" s="69" t="s">
        <v>27</v>
      </c>
      <c r="G23" s="25">
        <v>222</v>
      </c>
      <c r="H23" s="25">
        <v>66</v>
      </c>
      <c r="I23" s="25">
        <v>23</v>
      </c>
      <c r="J23" s="26">
        <f t="shared" si="0"/>
        <v>288</v>
      </c>
      <c r="K23" s="25">
        <v>206</v>
      </c>
      <c r="L23" s="25">
        <v>82</v>
      </c>
      <c r="M23" s="25">
        <v>21</v>
      </c>
      <c r="N23" s="27">
        <f t="shared" si="1"/>
        <v>288</v>
      </c>
      <c r="O23" s="28">
        <f t="shared" si="2"/>
        <v>428</v>
      </c>
      <c r="P23" s="26">
        <f t="shared" si="3"/>
        <v>148</v>
      </c>
      <c r="Q23" s="26">
        <f t="shared" si="4"/>
        <v>44</v>
      </c>
      <c r="R23" s="29">
        <f t="shared" si="5"/>
        <v>576</v>
      </c>
    </row>
    <row r="24" spans="1:18" ht="17" customHeight="1" x14ac:dyDescent="0.2">
      <c r="A24" s="31">
        <v>13</v>
      </c>
      <c r="B24" s="82">
        <v>42829</v>
      </c>
      <c r="C24" s="82" t="s">
        <v>114</v>
      </c>
      <c r="D24" s="67" t="s">
        <v>177</v>
      </c>
      <c r="E24" s="74" t="s">
        <v>119</v>
      </c>
      <c r="F24" s="74" t="s">
        <v>112</v>
      </c>
      <c r="G24" s="25">
        <v>199</v>
      </c>
      <c r="H24" s="25">
        <v>70</v>
      </c>
      <c r="I24" s="25">
        <v>27</v>
      </c>
      <c r="J24" s="26">
        <f t="shared" si="0"/>
        <v>269</v>
      </c>
      <c r="K24" s="25">
        <v>217</v>
      </c>
      <c r="L24" s="25">
        <v>87</v>
      </c>
      <c r="M24" s="25">
        <v>16</v>
      </c>
      <c r="N24" s="27">
        <f t="shared" si="1"/>
        <v>304</v>
      </c>
      <c r="O24" s="28">
        <f t="shared" si="2"/>
        <v>416</v>
      </c>
      <c r="P24" s="26">
        <f t="shared" si="3"/>
        <v>157</v>
      </c>
      <c r="Q24" s="26">
        <f t="shared" si="4"/>
        <v>43</v>
      </c>
      <c r="R24" s="29">
        <f t="shared" si="5"/>
        <v>573</v>
      </c>
    </row>
    <row r="25" spans="1:18" ht="17" customHeight="1" x14ac:dyDescent="0.2">
      <c r="A25" s="31">
        <v>14</v>
      </c>
      <c r="B25" s="66" t="s">
        <v>91</v>
      </c>
      <c r="C25" s="66" t="s">
        <v>74</v>
      </c>
      <c r="D25" s="25" t="s">
        <v>162</v>
      </c>
      <c r="E25" s="72" t="s">
        <v>66</v>
      </c>
      <c r="F25" s="69" t="s">
        <v>24</v>
      </c>
      <c r="G25" s="25">
        <v>228</v>
      </c>
      <c r="H25" s="25">
        <v>51</v>
      </c>
      <c r="I25" s="25">
        <v>31</v>
      </c>
      <c r="J25" s="26">
        <f t="shared" si="0"/>
        <v>279</v>
      </c>
      <c r="K25" s="25">
        <v>200</v>
      </c>
      <c r="L25" s="25">
        <v>88</v>
      </c>
      <c r="M25" s="25">
        <v>21</v>
      </c>
      <c r="N25" s="27">
        <f t="shared" si="1"/>
        <v>288</v>
      </c>
      <c r="O25" s="28">
        <f t="shared" si="2"/>
        <v>428</v>
      </c>
      <c r="P25" s="26">
        <f t="shared" si="3"/>
        <v>139</v>
      </c>
      <c r="Q25" s="26">
        <f t="shared" si="4"/>
        <v>52</v>
      </c>
      <c r="R25" s="29">
        <f t="shared" si="5"/>
        <v>567</v>
      </c>
    </row>
    <row r="26" spans="1:18" ht="17" customHeight="1" x14ac:dyDescent="0.2">
      <c r="A26" s="31">
        <v>15</v>
      </c>
      <c r="B26" s="51" t="s">
        <v>160</v>
      </c>
      <c r="C26" s="51" t="s">
        <v>74</v>
      </c>
      <c r="D26" s="37" t="s">
        <v>159</v>
      </c>
      <c r="E26" s="102" t="s">
        <v>131</v>
      </c>
      <c r="F26" s="102" t="s">
        <v>25</v>
      </c>
      <c r="G26" s="25"/>
      <c r="H26" s="25"/>
      <c r="I26" s="25"/>
      <c r="J26" s="26">
        <f t="shared" si="0"/>
        <v>0</v>
      </c>
      <c r="K26" s="25"/>
      <c r="L26" s="25"/>
      <c r="M26" s="25"/>
      <c r="N26" s="27">
        <f t="shared" si="1"/>
        <v>0</v>
      </c>
      <c r="O26" s="28">
        <f t="shared" si="2"/>
        <v>0</v>
      </c>
      <c r="P26" s="26">
        <f t="shared" si="3"/>
        <v>0</v>
      </c>
      <c r="Q26" s="26">
        <f t="shared" si="4"/>
        <v>0</v>
      </c>
      <c r="R26" s="29">
        <f t="shared" si="5"/>
        <v>0</v>
      </c>
    </row>
    <row r="27" spans="1:18" ht="17" customHeight="1" x14ac:dyDescent="0.2">
      <c r="A27" s="31">
        <v>16</v>
      </c>
      <c r="B27" s="51" t="s">
        <v>169</v>
      </c>
      <c r="C27" s="32" t="s">
        <v>74</v>
      </c>
      <c r="D27" s="25" t="s">
        <v>168</v>
      </c>
      <c r="E27" s="108" t="s">
        <v>132</v>
      </c>
      <c r="F27" s="74" t="s">
        <v>25</v>
      </c>
      <c r="G27" s="25"/>
      <c r="H27" s="25"/>
      <c r="I27" s="25"/>
      <c r="J27" s="26">
        <f t="shared" si="0"/>
        <v>0</v>
      </c>
      <c r="K27" s="25"/>
      <c r="L27" s="25"/>
      <c r="M27" s="25"/>
      <c r="N27" s="27">
        <f t="shared" si="1"/>
        <v>0</v>
      </c>
      <c r="O27" s="28">
        <f t="shared" si="2"/>
        <v>0</v>
      </c>
      <c r="P27" s="26">
        <f t="shared" si="3"/>
        <v>0</v>
      </c>
      <c r="Q27" s="26">
        <f t="shared" si="4"/>
        <v>0</v>
      </c>
      <c r="R27" s="29">
        <f t="shared" si="5"/>
        <v>0</v>
      </c>
    </row>
    <row r="28" spans="1:18" ht="17" customHeight="1" x14ac:dyDescent="0.2">
      <c r="A28" s="31">
        <v>17</v>
      </c>
      <c r="B28" s="82"/>
      <c r="C28" s="82"/>
      <c r="D28" s="67"/>
      <c r="E28" s="74"/>
      <c r="F28" s="74"/>
      <c r="G28" s="25"/>
      <c r="H28" s="25"/>
      <c r="I28" s="25"/>
      <c r="J28" s="26">
        <f t="shared" ref="J28:J29" si="6">SUM(G28+H28)</f>
        <v>0</v>
      </c>
      <c r="K28" s="25"/>
      <c r="L28" s="25"/>
      <c r="M28" s="25"/>
      <c r="N28" s="27">
        <f t="shared" ref="N28:N29" si="7">SUM(K28+L28)</f>
        <v>0</v>
      </c>
      <c r="O28" s="28">
        <f t="shared" ref="O28:O29" si="8">SUM(G28+K28)</f>
        <v>0</v>
      </c>
      <c r="P28" s="26">
        <f t="shared" ref="P28:P29" si="9">SUM(H28+L28)</f>
        <v>0</v>
      </c>
      <c r="Q28" s="26">
        <f t="shared" ref="Q28:Q29" si="10">SUM(I28+M28)</f>
        <v>0</v>
      </c>
      <c r="R28" s="29">
        <f t="shared" ref="R28:R29" si="11">SUM(O28+P28)</f>
        <v>0</v>
      </c>
    </row>
    <row r="29" spans="1:18" ht="17" customHeight="1" x14ac:dyDescent="0.2">
      <c r="A29" s="31">
        <v>18</v>
      </c>
      <c r="B29" s="77"/>
      <c r="C29" s="77"/>
      <c r="D29" s="78"/>
      <c r="E29" s="68"/>
      <c r="F29" s="69"/>
      <c r="G29" s="25"/>
      <c r="H29" s="25"/>
      <c r="I29" s="25"/>
      <c r="J29" s="26">
        <f t="shared" si="6"/>
        <v>0</v>
      </c>
      <c r="K29" s="25"/>
      <c r="L29" s="25"/>
      <c r="M29" s="25"/>
      <c r="N29" s="27">
        <f t="shared" si="7"/>
        <v>0</v>
      </c>
      <c r="O29" s="28">
        <f t="shared" si="8"/>
        <v>0</v>
      </c>
      <c r="P29" s="26">
        <f t="shared" si="9"/>
        <v>0</v>
      </c>
      <c r="Q29" s="26">
        <f t="shared" si="10"/>
        <v>0</v>
      </c>
      <c r="R29" s="29">
        <f t="shared" si="11"/>
        <v>0</v>
      </c>
    </row>
    <row r="30" spans="1:18" ht="17" customHeight="1" x14ac:dyDescent="0.2">
      <c r="A30" s="31">
        <v>19</v>
      </c>
      <c r="B30" s="82"/>
      <c r="C30" s="82"/>
      <c r="D30" s="67"/>
      <c r="E30" s="68"/>
      <c r="F30" s="69"/>
      <c r="G30" s="25"/>
      <c r="H30" s="25"/>
      <c r="I30" s="25"/>
      <c r="J30" s="26">
        <f t="shared" ref="J30:J34" si="12">SUM(G30+H30)</f>
        <v>0</v>
      </c>
      <c r="K30" s="25"/>
      <c r="L30" s="25"/>
      <c r="M30" s="25"/>
      <c r="N30" s="27">
        <f t="shared" ref="N30:N34" si="13">SUM(K30+L30)</f>
        <v>0</v>
      </c>
      <c r="O30" s="28">
        <f t="shared" ref="O30:Q34" si="14">SUM(G30+K30)</f>
        <v>0</v>
      </c>
      <c r="P30" s="26">
        <f t="shared" si="14"/>
        <v>0</v>
      </c>
      <c r="Q30" s="26">
        <f t="shared" si="14"/>
        <v>0</v>
      </c>
      <c r="R30" s="29">
        <f t="shared" ref="R30:R34" si="15">SUM(O30+P30)</f>
        <v>0</v>
      </c>
    </row>
    <row r="31" spans="1:18" ht="17" customHeight="1" x14ac:dyDescent="0.2">
      <c r="A31" s="31">
        <v>20</v>
      </c>
      <c r="B31" s="32"/>
      <c r="C31" s="32"/>
      <c r="D31" s="25"/>
      <c r="E31" s="33"/>
      <c r="F31" s="33"/>
      <c r="G31" s="25"/>
      <c r="H31" s="25"/>
      <c r="I31" s="25"/>
      <c r="J31" s="26">
        <f t="shared" si="12"/>
        <v>0</v>
      </c>
      <c r="K31" s="25"/>
      <c r="L31" s="25"/>
      <c r="M31" s="25"/>
      <c r="N31" s="27">
        <f t="shared" si="13"/>
        <v>0</v>
      </c>
      <c r="O31" s="28">
        <f t="shared" si="14"/>
        <v>0</v>
      </c>
      <c r="P31" s="26">
        <f t="shared" si="14"/>
        <v>0</v>
      </c>
      <c r="Q31" s="26">
        <f t="shared" si="14"/>
        <v>0</v>
      </c>
      <c r="R31" s="29">
        <f t="shared" si="15"/>
        <v>0</v>
      </c>
    </row>
    <row r="32" spans="1:18" ht="17" customHeight="1" x14ac:dyDescent="0.2">
      <c r="A32" s="31">
        <v>21</v>
      </c>
      <c r="B32" s="32"/>
      <c r="C32" s="32"/>
      <c r="D32" s="25"/>
      <c r="E32" s="33"/>
      <c r="F32" s="33"/>
      <c r="G32" s="25"/>
      <c r="H32" s="25"/>
      <c r="I32" s="25"/>
      <c r="J32" s="26">
        <f t="shared" si="12"/>
        <v>0</v>
      </c>
      <c r="K32" s="25"/>
      <c r="L32" s="25"/>
      <c r="M32" s="25"/>
      <c r="N32" s="27">
        <f t="shared" si="13"/>
        <v>0</v>
      </c>
      <c r="O32" s="28">
        <f t="shared" si="14"/>
        <v>0</v>
      </c>
      <c r="P32" s="26">
        <f t="shared" si="14"/>
        <v>0</v>
      </c>
      <c r="Q32" s="26">
        <f t="shared" si="14"/>
        <v>0</v>
      </c>
      <c r="R32" s="29">
        <f t="shared" si="15"/>
        <v>0</v>
      </c>
    </row>
    <row r="33" spans="1:18" ht="17" customHeight="1" x14ac:dyDescent="0.2">
      <c r="A33" s="31">
        <v>22</v>
      </c>
      <c r="B33" s="32"/>
      <c r="C33" s="32"/>
      <c r="D33" s="25"/>
      <c r="E33" s="33"/>
      <c r="F33" s="33"/>
      <c r="G33" s="25"/>
      <c r="H33" s="25"/>
      <c r="I33" s="25"/>
      <c r="J33" s="26">
        <f t="shared" si="12"/>
        <v>0</v>
      </c>
      <c r="K33" s="25"/>
      <c r="L33" s="25"/>
      <c r="M33" s="25"/>
      <c r="N33" s="27">
        <f t="shared" si="13"/>
        <v>0</v>
      </c>
      <c r="O33" s="28">
        <f t="shared" si="14"/>
        <v>0</v>
      </c>
      <c r="P33" s="26">
        <f t="shared" si="14"/>
        <v>0</v>
      </c>
      <c r="Q33" s="26">
        <f t="shared" si="14"/>
        <v>0</v>
      </c>
      <c r="R33" s="29">
        <f t="shared" si="15"/>
        <v>0</v>
      </c>
    </row>
    <row r="34" spans="1:18" ht="17" customHeight="1" x14ac:dyDescent="0.2">
      <c r="A34" s="31">
        <v>23</v>
      </c>
      <c r="B34" s="32"/>
      <c r="C34" s="32"/>
      <c r="D34" s="25"/>
      <c r="E34" s="33"/>
      <c r="F34" s="33"/>
      <c r="G34" s="25"/>
      <c r="H34" s="25"/>
      <c r="I34" s="25"/>
      <c r="J34" s="26">
        <f t="shared" si="12"/>
        <v>0</v>
      </c>
      <c r="K34" s="25"/>
      <c r="L34" s="25"/>
      <c r="M34" s="25"/>
      <c r="N34" s="27">
        <f t="shared" si="13"/>
        <v>0</v>
      </c>
      <c r="O34" s="28">
        <f t="shared" si="14"/>
        <v>0</v>
      </c>
      <c r="P34" s="26">
        <f t="shared" si="14"/>
        <v>0</v>
      </c>
      <c r="Q34" s="26">
        <f t="shared" si="14"/>
        <v>0</v>
      </c>
      <c r="R34" s="29">
        <f t="shared" si="15"/>
        <v>0</v>
      </c>
    </row>
  </sheetData>
  <sortState ref="B12:R27">
    <sortCondition descending="1" ref="R12:R27"/>
    <sortCondition descending="1" ref="P12:P27"/>
    <sortCondition ref="Q12:Q27"/>
  </sortState>
  <mergeCells count="9">
    <mergeCell ref="G10:J10"/>
    <mergeCell ref="K10:N10"/>
    <mergeCell ref="O10:R10"/>
    <mergeCell ref="C1:E1"/>
    <mergeCell ref="F1:I1"/>
    <mergeCell ref="J1:M1"/>
    <mergeCell ref="B2:E2"/>
    <mergeCell ref="A4:R4"/>
    <mergeCell ref="L8:O8"/>
  </mergeCells>
  <phoneticPr fontId="20" type="noConversion"/>
  <pageMargins left="0.25" right="0.25" top="0.75" bottom="0.75" header="0.3" footer="0.3"/>
  <pageSetup paperSize="9" scale="86" orientation="landscape" r:id="rId1"/>
  <colBreaks count="1" manualBreakCount="1">
    <brk id="18" max="3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Button 1">
              <controlPr defaultSize="0" print="0" autoFill="0" autoPict="0" macro="[0]!SortierenU14m">
                <anchor moveWithCells="1" sizeWithCells="1">
                  <from>
                    <xdr:col>5</xdr:col>
                    <xdr:colOff>152400</xdr:colOff>
                    <xdr:row>6</xdr:row>
                    <xdr:rowOff>114300</xdr:rowOff>
                  </from>
                  <to>
                    <xdr:col>6</xdr:col>
                    <xdr:colOff>279400</xdr:colOff>
                    <xdr:row>8</xdr:row>
                    <xdr:rowOff>139700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 enableFormatConditionsCalculation="0"/>
  <dimension ref="A1:R31"/>
  <sheetViews>
    <sheetView zoomScaleSheetLayoutView="100" workbookViewId="0">
      <selection activeCell="B11" sqref="B11:R20"/>
    </sheetView>
  </sheetViews>
  <sheetFormatPr baseColWidth="10" defaultRowHeight="15" x14ac:dyDescent="0.2"/>
  <cols>
    <col min="1" max="1" width="4.1640625" customWidth="1"/>
    <col min="2" max="3" width="7.83203125" customWidth="1"/>
    <col min="4" max="4" width="8.83203125" customWidth="1"/>
    <col min="5" max="5" width="25.6640625" customWidth="1"/>
    <col min="6" max="6" width="22.5" customWidth="1"/>
    <col min="7" max="8" width="6.5" customWidth="1"/>
    <col min="9" max="9" width="3.83203125" customWidth="1"/>
    <col min="10" max="10" width="7.5" customWidth="1"/>
    <col min="11" max="11" width="6.6640625" customWidth="1"/>
    <col min="12" max="12" width="6.5" customWidth="1"/>
    <col min="13" max="13" width="3.5" customWidth="1"/>
    <col min="14" max="14" width="7.5" customWidth="1"/>
    <col min="15" max="15" width="6.83203125" customWidth="1"/>
    <col min="16" max="16" width="6.5" customWidth="1"/>
    <col min="17" max="17" width="3.83203125" customWidth="1"/>
    <col min="18" max="18" width="7.83203125" customWidth="1"/>
  </cols>
  <sheetData>
    <row r="1" spans="1:18" ht="25.5" customHeight="1" thickBot="1" x14ac:dyDescent="0.3">
      <c r="A1" s="89"/>
      <c r="B1" s="89"/>
      <c r="C1" s="119" t="s">
        <v>0</v>
      </c>
      <c r="D1" s="119"/>
      <c r="E1" s="119"/>
      <c r="F1" s="125" t="s">
        <v>1</v>
      </c>
      <c r="G1" s="125"/>
      <c r="H1" s="125"/>
      <c r="I1" s="125"/>
      <c r="J1" s="126" t="s">
        <v>21</v>
      </c>
      <c r="K1" s="126"/>
      <c r="L1" s="126"/>
      <c r="M1" s="126"/>
      <c r="N1" s="89"/>
      <c r="O1" s="89"/>
      <c r="P1" s="89"/>
      <c r="Q1" s="89"/>
      <c r="R1" s="89"/>
    </row>
    <row r="2" spans="1:18" ht="12.75" customHeight="1" thickTop="1" x14ac:dyDescent="0.2">
      <c r="A2" s="90"/>
      <c r="B2" s="120" t="s">
        <v>2</v>
      </c>
      <c r="C2" s="120"/>
      <c r="D2" s="120"/>
      <c r="E2" s="120"/>
      <c r="F2" s="89"/>
      <c r="G2" s="89"/>
      <c r="H2" s="89"/>
      <c r="I2" s="89"/>
      <c r="J2" s="89"/>
      <c r="K2" s="89"/>
      <c r="L2" s="89"/>
      <c r="M2" s="89"/>
      <c r="N2" s="91"/>
      <c r="O2" s="91"/>
      <c r="P2" s="4"/>
      <c r="Q2" s="65" t="s">
        <v>30</v>
      </c>
      <c r="R2" s="5"/>
    </row>
    <row r="3" spans="1:18" ht="6" customHeight="1" x14ac:dyDescent="0.2">
      <c r="A3" s="92"/>
      <c r="B3" s="89"/>
      <c r="C3" s="89"/>
      <c r="D3" s="93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94"/>
    </row>
    <row r="4" spans="1:18" ht="25" x14ac:dyDescent="0.25">
      <c r="A4" s="122" t="s">
        <v>72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7"/>
    </row>
    <row r="5" spans="1:18" ht="6" hidden="1" customHeight="1" x14ac:dyDescent="0.2">
      <c r="A5" s="92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4"/>
    </row>
    <row r="6" spans="1:18" ht="10" customHeight="1" x14ac:dyDescent="0.2">
      <c r="A6" s="95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</row>
    <row r="7" spans="1:18" ht="15" customHeight="1" x14ac:dyDescent="0.2">
      <c r="A7" s="99"/>
      <c r="B7" s="99"/>
      <c r="C7" s="99"/>
      <c r="D7" s="99"/>
      <c r="E7" s="91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</row>
    <row r="8" spans="1:18" ht="18" x14ac:dyDescent="0.2">
      <c r="A8" s="89"/>
      <c r="B8" s="12" t="s">
        <v>130</v>
      </c>
      <c r="C8" s="12"/>
      <c r="D8" s="89"/>
      <c r="E8" s="13" t="s">
        <v>128</v>
      </c>
      <c r="F8" s="89"/>
      <c r="G8" s="89"/>
      <c r="H8" s="98"/>
      <c r="I8" s="89"/>
      <c r="J8" s="12" t="s">
        <v>3</v>
      </c>
      <c r="K8" s="89"/>
      <c r="L8" s="128" t="s">
        <v>127</v>
      </c>
      <c r="M8" s="128"/>
      <c r="N8" s="128"/>
      <c r="O8" s="128"/>
      <c r="P8" s="89"/>
      <c r="Q8" s="89"/>
      <c r="R8" s="89"/>
    </row>
    <row r="9" spans="1:18" ht="19" thickBot="1" x14ac:dyDescent="0.25">
      <c r="A9" s="89"/>
      <c r="B9" s="89"/>
      <c r="C9" s="89"/>
      <c r="D9" s="89"/>
      <c r="E9" s="13" t="s">
        <v>129</v>
      </c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x14ac:dyDescent="0.2">
      <c r="A10" s="15"/>
      <c r="B10" s="16"/>
      <c r="C10" s="16"/>
      <c r="D10" s="16"/>
      <c r="E10" s="16"/>
      <c r="F10" s="17"/>
      <c r="G10" s="113" t="s">
        <v>54</v>
      </c>
      <c r="H10" s="114"/>
      <c r="I10" s="114"/>
      <c r="J10" s="115"/>
      <c r="K10" s="113" t="s">
        <v>55</v>
      </c>
      <c r="L10" s="114"/>
      <c r="M10" s="114"/>
      <c r="N10" s="114"/>
      <c r="O10" s="116" t="s">
        <v>4</v>
      </c>
      <c r="P10" s="117"/>
      <c r="Q10" s="117"/>
      <c r="R10" s="118"/>
    </row>
    <row r="11" spans="1:18" x14ac:dyDescent="0.2">
      <c r="A11" s="18" t="s">
        <v>5</v>
      </c>
      <c r="B11" s="18" t="s">
        <v>6</v>
      </c>
      <c r="C11" s="18" t="s">
        <v>68</v>
      </c>
      <c r="D11" s="18" t="s">
        <v>7</v>
      </c>
      <c r="E11" s="18" t="s">
        <v>8</v>
      </c>
      <c r="F11" s="18" t="s">
        <v>9</v>
      </c>
      <c r="G11" s="19" t="s">
        <v>13</v>
      </c>
      <c r="H11" s="19" t="s">
        <v>14</v>
      </c>
      <c r="I11" s="19" t="s">
        <v>12</v>
      </c>
      <c r="J11" s="19" t="s">
        <v>4</v>
      </c>
      <c r="K11" s="19" t="s">
        <v>13</v>
      </c>
      <c r="L11" s="19" t="s">
        <v>14</v>
      </c>
      <c r="M11" s="19" t="s">
        <v>12</v>
      </c>
      <c r="N11" s="20" t="s">
        <v>4</v>
      </c>
      <c r="O11" s="21" t="s">
        <v>56</v>
      </c>
      <c r="P11" s="19" t="s">
        <v>57</v>
      </c>
      <c r="Q11" s="19" t="s">
        <v>12</v>
      </c>
      <c r="R11" s="22" t="s">
        <v>4</v>
      </c>
    </row>
    <row r="12" spans="1:18" ht="17" customHeight="1" x14ac:dyDescent="0.2">
      <c r="A12" s="60">
        <v>1</v>
      </c>
      <c r="B12" s="51" t="s">
        <v>109</v>
      </c>
      <c r="C12" s="62" t="s">
        <v>74</v>
      </c>
      <c r="D12" s="30"/>
      <c r="E12" s="49" t="s">
        <v>110</v>
      </c>
      <c r="F12" s="54" t="s">
        <v>27</v>
      </c>
      <c r="G12" s="25">
        <v>163</v>
      </c>
      <c r="H12" s="25">
        <v>152</v>
      </c>
      <c r="I12" s="25">
        <v>21</v>
      </c>
      <c r="J12" s="26">
        <f t="shared" ref="J12:J31" si="0">SUM(G12+H12)</f>
        <v>315</v>
      </c>
      <c r="K12" s="25">
        <v>146</v>
      </c>
      <c r="L12" s="25">
        <v>147</v>
      </c>
      <c r="M12" s="25">
        <v>27</v>
      </c>
      <c r="N12" s="27">
        <f t="shared" ref="N12:N31" si="1">SUM(K12+L12)</f>
        <v>293</v>
      </c>
      <c r="O12" s="28">
        <f t="shared" ref="O12:O31" si="2">(J12)</f>
        <v>315</v>
      </c>
      <c r="P12" s="26">
        <f t="shared" ref="P12:P31" si="3">(N12)</f>
        <v>293</v>
      </c>
      <c r="Q12" s="26">
        <f t="shared" ref="Q12:Q31" si="4">SUM(I12+M12)</f>
        <v>48</v>
      </c>
      <c r="R12" s="29">
        <f t="shared" ref="R12:R31" si="5">SUM(O12+P12)</f>
        <v>608</v>
      </c>
    </row>
    <row r="13" spans="1:18" ht="17" customHeight="1" x14ac:dyDescent="0.2">
      <c r="A13" s="60">
        <v>2</v>
      </c>
      <c r="B13" s="51"/>
      <c r="C13" s="62"/>
      <c r="D13" s="30"/>
      <c r="E13" s="48"/>
      <c r="F13" s="52"/>
      <c r="G13" s="25"/>
      <c r="H13" s="25"/>
      <c r="I13" s="25"/>
      <c r="J13" s="26">
        <f t="shared" si="0"/>
        <v>0</v>
      </c>
      <c r="K13" s="25"/>
      <c r="L13" s="25"/>
      <c r="M13" s="25"/>
      <c r="N13" s="27">
        <f t="shared" si="1"/>
        <v>0</v>
      </c>
      <c r="O13" s="28">
        <f t="shared" si="2"/>
        <v>0</v>
      </c>
      <c r="P13" s="26">
        <f t="shared" si="3"/>
        <v>0</v>
      </c>
      <c r="Q13" s="26">
        <f t="shared" si="4"/>
        <v>0</v>
      </c>
      <c r="R13" s="29">
        <f t="shared" si="5"/>
        <v>0</v>
      </c>
    </row>
    <row r="14" spans="1:18" ht="17" customHeight="1" x14ac:dyDescent="0.2">
      <c r="A14" s="60">
        <v>3</v>
      </c>
      <c r="B14" s="51"/>
      <c r="C14" s="51"/>
      <c r="D14" s="37"/>
      <c r="E14" s="33"/>
      <c r="F14" s="52"/>
      <c r="G14" s="25"/>
      <c r="H14" s="25"/>
      <c r="I14" s="25"/>
      <c r="J14" s="26">
        <f t="shared" si="0"/>
        <v>0</v>
      </c>
      <c r="K14" s="25"/>
      <c r="L14" s="25"/>
      <c r="M14" s="25"/>
      <c r="N14" s="27">
        <f t="shared" si="1"/>
        <v>0</v>
      </c>
      <c r="O14" s="28">
        <f t="shared" si="2"/>
        <v>0</v>
      </c>
      <c r="P14" s="26">
        <f t="shared" si="3"/>
        <v>0</v>
      </c>
      <c r="Q14" s="26">
        <f t="shared" si="4"/>
        <v>0</v>
      </c>
      <c r="R14" s="29">
        <f t="shared" si="5"/>
        <v>0</v>
      </c>
    </row>
    <row r="15" spans="1:18" ht="17" customHeight="1" x14ac:dyDescent="0.2">
      <c r="A15" s="60">
        <v>4</v>
      </c>
      <c r="B15" s="51"/>
      <c r="C15" s="51"/>
      <c r="D15" s="25"/>
      <c r="E15" s="33"/>
      <c r="F15" s="52"/>
      <c r="G15" s="25"/>
      <c r="H15" s="25"/>
      <c r="I15" s="25"/>
      <c r="J15" s="26">
        <f t="shared" si="0"/>
        <v>0</v>
      </c>
      <c r="K15" s="25"/>
      <c r="L15" s="25"/>
      <c r="M15" s="25"/>
      <c r="N15" s="27">
        <f t="shared" si="1"/>
        <v>0</v>
      </c>
      <c r="O15" s="28">
        <f t="shared" si="2"/>
        <v>0</v>
      </c>
      <c r="P15" s="26">
        <f t="shared" si="3"/>
        <v>0</v>
      </c>
      <c r="Q15" s="26">
        <f t="shared" si="4"/>
        <v>0</v>
      </c>
      <c r="R15" s="29">
        <f t="shared" si="5"/>
        <v>0</v>
      </c>
    </row>
    <row r="16" spans="1:18" ht="17" customHeight="1" x14ac:dyDescent="0.2">
      <c r="A16" s="31">
        <v>5</v>
      </c>
      <c r="B16" s="51"/>
      <c r="C16" s="51"/>
      <c r="D16" s="25"/>
      <c r="E16" s="50"/>
      <c r="F16" s="53"/>
      <c r="G16" s="25"/>
      <c r="H16" s="25"/>
      <c r="I16" s="25"/>
      <c r="J16" s="26">
        <f t="shared" si="0"/>
        <v>0</v>
      </c>
      <c r="K16" s="25"/>
      <c r="L16" s="25"/>
      <c r="M16" s="25"/>
      <c r="N16" s="27">
        <f t="shared" si="1"/>
        <v>0</v>
      </c>
      <c r="O16" s="28">
        <f t="shared" si="2"/>
        <v>0</v>
      </c>
      <c r="P16" s="26">
        <f t="shared" si="3"/>
        <v>0</v>
      </c>
      <c r="Q16" s="26">
        <f t="shared" si="4"/>
        <v>0</v>
      </c>
      <c r="R16" s="29">
        <f t="shared" si="5"/>
        <v>0</v>
      </c>
    </row>
    <row r="17" spans="1:18" ht="17" customHeight="1" x14ac:dyDescent="0.2">
      <c r="A17" s="31">
        <v>6</v>
      </c>
      <c r="B17" s="51"/>
      <c r="C17" s="51"/>
      <c r="D17" s="25"/>
      <c r="E17" s="50"/>
      <c r="F17" s="53"/>
      <c r="G17" s="25"/>
      <c r="H17" s="25"/>
      <c r="I17" s="25"/>
      <c r="J17" s="26">
        <f t="shared" si="0"/>
        <v>0</v>
      </c>
      <c r="K17" s="25"/>
      <c r="L17" s="25"/>
      <c r="M17" s="25"/>
      <c r="N17" s="27">
        <f t="shared" si="1"/>
        <v>0</v>
      </c>
      <c r="O17" s="28">
        <f t="shared" si="2"/>
        <v>0</v>
      </c>
      <c r="P17" s="26">
        <f t="shared" si="3"/>
        <v>0</v>
      </c>
      <c r="Q17" s="26">
        <f t="shared" si="4"/>
        <v>0</v>
      </c>
      <c r="R17" s="29">
        <f t="shared" si="5"/>
        <v>0</v>
      </c>
    </row>
    <row r="18" spans="1:18" ht="17" customHeight="1" x14ac:dyDescent="0.2">
      <c r="A18" s="31">
        <v>7</v>
      </c>
      <c r="B18" s="51"/>
      <c r="C18" s="51"/>
      <c r="D18" s="25"/>
      <c r="E18" s="33"/>
      <c r="F18" s="52"/>
      <c r="G18" s="25"/>
      <c r="H18" s="25"/>
      <c r="I18" s="25"/>
      <c r="J18" s="26">
        <f t="shared" si="0"/>
        <v>0</v>
      </c>
      <c r="K18" s="25"/>
      <c r="L18" s="25"/>
      <c r="M18" s="25"/>
      <c r="N18" s="27">
        <f t="shared" si="1"/>
        <v>0</v>
      </c>
      <c r="O18" s="28">
        <f t="shared" si="2"/>
        <v>0</v>
      </c>
      <c r="P18" s="26">
        <f t="shared" si="3"/>
        <v>0</v>
      </c>
      <c r="Q18" s="26">
        <f t="shared" si="4"/>
        <v>0</v>
      </c>
      <c r="R18" s="29">
        <f t="shared" si="5"/>
        <v>0</v>
      </c>
    </row>
    <row r="19" spans="1:18" ht="17" customHeight="1" x14ac:dyDescent="0.2">
      <c r="A19" s="31">
        <v>8</v>
      </c>
      <c r="B19" s="32"/>
      <c r="C19" s="32"/>
      <c r="D19" s="25"/>
      <c r="E19" s="33"/>
      <c r="F19" s="33"/>
      <c r="G19" s="25"/>
      <c r="H19" s="25"/>
      <c r="I19" s="25"/>
      <c r="J19" s="26">
        <f t="shared" si="0"/>
        <v>0</v>
      </c>
      <c r="K19" s="25"/>
      <c r="L19" s="25"/>
      <c r="M19" s="25"/>
      <c r="N19" s="27">
        <f t="shared" si="1"/>
        <v>0</v>
      </c>
      <c r="O19" s="28">
        <f t="shared" si="2"/>
        <v>0</v>
      </c>
      <c r="P19" s="26">
        <f t="shared" si="3"/>
        <v>0</v>
      </c>
      <c r="Q19" s="26">
        <f t="shared" si="4"/>
        <v>0</v>
      </c>
      <c r="R19" s="29">
        <f t="shared" si="5"/>
        <v>0</v>
      </c>
    </row>
    <row r="20" spans="1:18" ht="17" customHeight="1" x14ac:dyDescent="0.2">
      <c r="A20" s="31">
        <v>9</v>
      </c>
      <c r="B20" s="32"/>
      <c r="C20" s="32"/>
      <c r="D20" s="25"/>
      <c r="E20" s="33"/>
      <c r="F20" s="33"/>
      <c r="G20" s="25"/>
      <c r="H20" s="25"/>
      <c r="I20" s="25"/>
      <c r="J20" s="26">
        <f t="shared" si="0"/>
        <v>0</v>
      </c>
      <c r="K20" s="25"/>
      <c r="L20" s="25"/>
      <c r="M20" s="25"/>
      <c r="N20" s="27">
        <f t="shared" si="1"/>
        <v>0</v>
      </c>
      <c r="O20" s="28">
        <f t="shared" si="2"/>
        <v>0</v>
      </c>
      <c r="P20" s="26">
        <f t="shared" si="3"/>
        <v>0</v>
      </c>
      <c r="Q20" s="26">
        <f t="shared" si="4"/>
        <v>0</v>
      </c>
      <c r="R20" s="29">
        <f t="shared" si="5"/>
        <v>0</v>
      </c>
    </row>
    <row r="21" spans="1:18" ht="17" customHeight="1" x14ac:dyDescent="0.2">
      <c r="A21" s="31">
        <v>10</v>
      </c>
      <c r="B21" s="32"/>
      <c r="C21" s="32"/>
      <c r="D21" s="25"/>
      <c r="E21" s="33"/>
      <c r="F21" s="33"/>
      <c r="G21" s="25"/>
      <c r="H21" s="25"/>
      <c r="I21" s="25"/>
      <c r="J21" s="26">
        <f t="shared" si="0"/>
        <v>0</v>
      </c>
      <c r="K21" s="25"/>
      <c r="L21" s="25"/>
      <c r="M21" s="25"/>
      <c r="N21" s="27">
        <f t="shared" si="1"/>
        <v>0</v>
      </c>
      <c r="O21" s="28">
        <f t="shared" si="2"/>
        <v>0</v>
      </c>
      <c r="P21" s="26">
        <f t="shared" si="3"/>
        <v>0</v>
      </c>
      <c r="Q21" s="26">
        <f t="shared" si="4"/>
        <v>0</v>
      </c>
      <c r="R21" s="29">
        <f t="shared" si="5"/>
        <v>0</v>
      </c>
    </row>
    <row r="22" spans="1:18" ht="17" customHeight="1" x14ac:dyDescent="0.2">
      <c r="A22" s="31">
        <v>11</v>
      </c>
      <c r="B22" s="32"/>
      <c r="C22" s="32"/>
      <c r="D22" s="25"/>
      <c r="E22" s="33"/>
      <c r="F22" s="33"/>
      <c r="G22" s="25"/>
      <c r="H22" s="25"/>
      <c r="I22" s="25"/>
      <c r="J22" s="26">
        <f t="shared" si="0"/>
        <v>0</v>
      </c>
      <c r="K22" s="25"/>
      <c r="L22" s="25"/>
      <c r="M22" s="25"/>
      <c r="N22" s="27">
        <f t="shared" si="1"/>
        <v>0</v>
      </c>
      <c r="O22" s="28">
        <f t="shared" si="2"/>
        <v>0</v>
      </c>
      <c r="P22" s="26">
        <f t="shared" si="3"/>
        <v>0</v>
      </c>
      <c r="Q22" s="26">
        <f t="shared" si="4"/>
        <v>0</v>
      </c>
      <c r="R22" s="29">
        <f t="shared" si="5"/>
        <v>0</v>
      </c>
    </row>
    <row r="23" spans="1:18" ht="17" customHeight="1" x14ac:dyDescent="0.2">
      <c r="A23" s="31">
        <v>12</v>
      </c>
      <c r="B23" s="32"/>
      <c r="C23" s="32"/>
      <c r="D23" s="25"/>
      <c r="E23" s="33"/>
      <c r="F23" s="33"/>
      <c r="G23" s="25"/>
      <c r="H23" s="25"/>
      <c r="I23" s="25"/>
      <c r="J23" s="26">
        <f t="shared" si="0"/>
        <v>0</v>
      </c>
      <c r="K23" s="25"/>
      <c r="L23" s="25"/>
      <c r="M23" s="25"/>
      <c r="N23" s="27">
        <f t="shared" si="1"/>
        <v>0</v>
      </c>
      <c r="O23" s="28">
        <f t="shared" si="2"/>
        <v>0</v>
      </c>
      <c r="P23" s="26">
        <f t="shared" si="3"/>
        <v>0</v>
      </c>
      <c r="Q23" s="26">
        <f t="shared" si="4"/>
        <v>0</v>
      </c>
      <c r="R23" s="29">
        <f t="shared" si="5"/>
        <v>0</v>
      </c>
    </row>
    <row r="24" spans="1:18" ht="17" customHeight="1" x14ac:dyDescent="0.2">
      <c r="A24" s="31">
        <v>13</v>
      </c>
      <c r="B24" s="32"/>
      <c r="C24" s="32"/>
      <c r="D24" s="25"/>
      <c r="E24" s="33"/>
      <c r="F24" s="33"/>
      <c r="G24" s="25"/>
      <c r="H24" s="25"/>
      <c r="I24" s="25"/>
      <c r="J24" s="26">
        <f t="shared" si="0"/>
        <v>0</v>
      </c>
      <c r="K24" s="25"/>
      <c r="L24" s="25"/>
      <c r="M24" s="25"/>
      <c r="N24" s="27">
        <f t="shared" si="1"/>
        <v>0</v>
      </c>
      <c r="O24" s="28">
        <f t="shared" si="2"/>
        <v>0</v>
      </c>
      <c r="P24" s="26">
        <f t="shared" si="3"/>
        <v>0</v>
      </c>
      <c r="Q24" s="26">
        <f t="shared" si="4"/>
        <v>0</v>
      </c>
      <c r="R24" s="29">
        <f t="shared" si="5"/>
        <v>0</v>
      </c>
    </row>
    <row r="25" spans="1:18" ht="17" customHeight="1" x14ac:dyDescent="0.2">
      <c r="A25" s="31">
        <v>14</v>
      </c>
      <c r="B25" s="32"/>
      <c r="C25" s="32"/>
      <c r="D25" s="25"/>
      <c r="E25" s="33"/>
      <c r="F25" s="33"/>
      <c r="G25" s="25"/>
      <c r="H25" s="25"/>
      <c r="I25" s="25"/>
      <c r="J25" s="26">
        <f t="shared" si="0"/>
        <v>0</v>
      </c>
      <c r="K25" s="25"/>
      <c r="L25" s="25"/>
      <c r="M25" s="25"/>
      <c r="N25" s="27">
        <f t="shared" si="1"/>
        <v>0</v>
      </c>
      <c r="O25" s="28">
        <f t="shared" si="2"/>
        <v>0</v>
      </c>
      <c r="P25" s="26">
        <f t="shared" si="3"/>
        <v>0</v>
      </c>
      <c r="Q25" s="26">
        <f t="shared" si="4"/>
        <v>0</v>
      </c>
      <c r="R25" s="29">
        <f t="shared" si="5"/>
        <v>0</v>
      </c>
    </row>
    <row r="26" spans="1:18" ht="17" customHeight="1" x14ac:dyDescent="0.2">
      <c r="A26" s="31">
        <v>15</v>
      </c>
      <c r="B26" s="32"/>
      <c r="C26" s="32"/>
      <c r="D26" s="25"/>
      <c r="E26" s="33"/>
      <c r="F26" s="33"/>
      <c r="G26" s="25"/>
      <c r="H26" s="25"/>
      <c r="I26" s="25"/>
      <c r="J26" s="26">
        <f t="shared" si="0"/>
        <v>0</v>
      </c>
      <c r="K26" s="25"/>
      <c r="L26" s="25"/>
      <c r="M26" s="25"/>
      <c r="N26" s="27">
        <f t="shared" si="1"/>
        <v>0</v>
      </c>
      <c r="O26" s="28">
        <f t="shared" si="2"/>
        <v>0</v>
      </c>
      <c r="P26" s="26">
        <f t="shared" si="3"/>
        <v>0</v>
      </c>
      <c r="Q26" s="26">
        <f t="shared" si="4"/>
        <v>0</v>
      </c>
      <c r="R26" s="29">
        <f t="shared" si="5"/>
        <v>0</v>
      </c>
    </row>
    <row r="27" spans="1:18" ht="17" customHeight="1" x14ac:dyDescent="0.2">
      <c r="A27" s="31">
        <v>16</v>
      </c>
      <c r="B27" s="32"/>
      <c r="C27" s="32"/>
      <c r="D27" s="25"/>
      <c r="E27" s="33"/>
      <c r="F27" s="33"/>
      <c r="G27" s="25"/>
      <c r="H27" s="25"/>
      <c r="I27" s="25"/>
      <c r="J27" s="26">
        <f t="shared" si="0"/>
        <v>0</v>
      </c>
      <c r="K27" s="25"/>
      <c r="L27" s="25"/>
      <c r="M27" s="25"/>
      <c r="N27" s="27">
        <f t="shared" si="1"/>
        <v>0</v>
      </c>
      <c r="O27" s="28">
        <f t="shared" si="2"/>
        <v>0</v>
      </c>
      <c r="P27" s="26">
        <f t="shared" si="3"/>
        <v>0</v>
      </c>
      <c r="Q27" s="26">
        <f t="shared" si="4"/>
        <v>0</v>
      </c>
      <c r="R27" s="29">
        <f t="shared" si="5"/>
        <v>0</v>
      </c>
    </row>
    <row r="28" spans="1:18" ht="17" customHeight="1" x14ac:dyDescent="0.2">
      <c r="A28" s="31">
        <v>17</v>
      </c>
      <c r="B28" s="32"/>
      <c r="C28" s="32"/>
      <c r="D28" s="25"/>
      <c r="E28" s="33"/>
      <c r="F28" s="33"/>
      <c r="G28" s="25"/>
      <c r="H28" s="25"/>
      <c r="I28" s="25"/>
      <c r="J28" s="26">
        <f t="shared" si="0"/>
        <v>0</v>
      </c>
      <c r="K28" s="25"/>
      <c r="L28" s="25"/>
      <c r="M28" s="25"/>
      <c r="N28" s="27">
        <f t="shared" si="1"/>
        <v>0</v>
      </c>
      <c r="O28" s="28">
        <f t="shared" si="2"/>
        <v>0</v>
      </c>
      <c r="P28" s="26">
        <f t="shared" si="3"/>
        <v>0</v>
      </c>
      <c r="Q28" s="26">
        <f t="shared" si="4"/>
        <v>0</v>
      </c>
      <c r="R28" s="29">
        <f t="shared" si="5"/>
        <v>0</v>
      </c>
    </row>
    <row r="29" spans="1:18" ht="17" customHeight="1" x14ac:dyDescent="0.2">
      <c r="A29" s="31">
        <v>18</v>
      </c>
      <c r="B29" s="32"/>
      <c r="C29" s="32"/>
      <c r="D29" s="25"/>
      <c r="E29" s="33"/>
      <c r="F29" s="33"/>
      <c r="G29" s="25"/>
      <c r="H29" s="25"/>
      <c r="I29" s="25"/>
      <c r="J29" s="26">
        <f t="shared" si="0"/>
        <v>0</v>
      </c>
      <c r="K29" s="25"/>
      <c r="L29" s="25"/>
      <c r="M29" s="25"/>
      <c r="N29" s="27">
        <f t="shared" si="1"/>
        <v>0</v>
      </c>
      <c r="O29" s="28">
        <f t="shared" si="2"/>
        <v>0</v>
      </c>
      <c r="P29" s="26">
        <f t="shared" si="3"/>
        <v>0</v>
      </c>
      <c r="Q29" s="26">
        <f t="shared" si="4"/>
        <v>0</v>
      </c>
      <c r="R29" s="29">
        <f t="shared" si="5"/>
        <v>0</v>
      </c>
    </row>
    <row r="30" spans="1:18" ht="17" customHeight="1" x14ac:dyDescent="0.2">
      <c r="A30" s="31">
        <v>19</v>
      </c>
      <c r="B30" s="32"/>
      <c r="C30" s="32"/>
      <c r="D30" s="25"/>
      <c r="E30" s="33"/>
      <c r="F30" s="33"/>
      <c r="G30" s="25"/>
      <c r="H30" s="25"/>
      <c r="I30" s="25"/>
      <c r="J30" s="26">
        <f t="shared" si="0"/>
        <v>0</v>
      </c>
      <c r="K30" s="25"/>
      <c r="L30" s="25"/>
      <c r="M30" s="25"/>
      <c r="N30" s="27">
        <f t="shared" si="1"/>
        <v>0</v>
      </c>
      <c r="O30" s="28">
        <f t="shared" si="2"/>
        <v>0</v>
      </c>
      <c r="P30" s="26">
        <f t="shared" si="3"/>
        <v>0</v>
      </c>
      <c r="Q30" s="26">
        <f t="shared" si="4"/>
        <v>0</v>
      </c>
      <c r="R30" s="29">
        <f t="shared" si="5"/>
        <v>0</v>
      </c>
    </row>
    <row r="31" spans="1:18" ht="17" customHeight="1" thickBot="1" x14ac:dyDescent="0.25">
      <c r="A31" s="31">
        <v>20</v>
      </c>
      <c r="B31" s="32"/>
      <c r="C31" s="32"/>
      <c r="D31" s="25"/>
      <c r="E31" s="33"/>
      <c r="F31" s="33"/>
      <c r="G31" s="25"/>
      <c r="H31" s="25"/>
      <c r="I31" s="25"/>
      <c r="J31" s="26">
        <f t="shared" si="0"/>
        <v>0</v>
      </c>
      <c r="K31" s="25"/>
      <c r="L31" s="25"/>
      <c r="M31" s="25"/>
      <c r="N31" s="27">
        <f t="shared" si="1"/>
        <v>0</v>
      </c>
      <c r="O31" s="34">
        <f t="shared" si="2"/>
        <v>0</v>
      </c>
      <c r="P31" s="35">
        <f t="shared" si="3"/>
        <v>0</v>
      </c>
      <c r="Q31" s="35">
        <f t="shared" si="4"/>
        <v>0</v>
      </c>
      <c r="R31" s="36">
        <f t="shared" si="5"/>
        <v>0</v>
      </c>
    </row>
  </sheetData>
  <mergeCells count="9">
    <mergeCell ref="G10:J10"/>
    <mergeCell ref="K10:N10"/>
    <mergeCell ref="O10:R10"/>
    <mergeCell ref="A4:R4"/>
    <mergeCell ref="C1:E1"/>
    <mergeCell ref="F1:I1"/>
    <mergeCell ref="J1:M1"/>
    <mergeCell ref="B2:E2"/>
    <mergeCell ref="L8:O8"/>
  </mergeCells>
  <phoneticPr fontId="14" type="noConversion"/>
  <pageMargins left="0.7" right="0.7" top="0.78740157499999996" bottom="0.78740157499999996" header="0.3" footer="0.3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 enableFormatConditionsCalculation="0"/>
  <dimension ref="A1:R31"/>
  <sheetViews>
    <sheetView zoomScaleSheetLayoutView="100" workbookViewId="0">
      <selection activeCell="B11" sqref="B11:R18"/>
    </sheetView>
  </sheetViews>
  <sheetFormatPr baseColWidth="10" defaultRowHeight="15" x14ac:dyDescent="0.2"/>
  <cols>
    <col min="1" max="1" width="4.1640625" customWidth="1"/>
    <col min="2" max="3" width="7.83203125" customWidth="1"/>
    <col min="4" max="4" width="8.83203125" customWidth="1"/>
    <col min="5" max="5" width="25.6640625" customWidth="1"/>
    <col min="6" max="6" width="22.5" customWidth="1"/>
    <col min="7" max="8" width="6.5" customWidth="1"/>
    <col min="9" max="9" width="3.83203125" customWidth="1"/>
    <col min="10" max="10" width="7.5" customWidth="1"/>
    <col min="11" max="11" width="6.6640625" customWidth="1"/>
    <col min="12" max="12" width="6.5" customWidth="1"/>
    <col min="13" max="13" width="3.5" customWidth="1"/>
    <col min="14" max="14" width="7.5" customWidth="1"/>
    <col min="15" max="15" width="6.83203125" customWidth="1"/>
    <col min="16" max="16" width="6.5" customWidth="1"/>
    <col min="17" max="17" width="3.83203125" customWidth="1"/>
    <col min="18" max="18" width="7.83203125" customWidth="1"/>
  </cols>
  <sheetData>
    <row r="1" spans="1:18" ht="25.5" customHeight="1" thickBot="1" x14ac:dyDescent="0.3">
      <c r="A1" s="89"/>
      <c r="B1" s="89"/>
      <c r="C1" s="119" t="s">
        <v>0</v>
      </c>
      <c r="D1" s="119"/>
      <c r="E1" s="119"/>
      <c r="F1" s="125" t="s">
        <v>1</v>
      </c>
      <c r="G1" s="125"/>
      <c r="H1" s="125"/>
      <c r="I1" s="125"/>
      <c r="J1" s="126" t="s">
        <v>17</v>
      </c>
      <c r="K1" s="126"/>
      <c r="L1" s="126"/>
      <c r="M1" s="126"/>
      <c r="N1" s="89"/>
      <c r="O1" s="89"/>
      <c r="P1" s="89"/>
      <c r="Q1" s="89"/>
      <c r="R1" s="89"/>
    </row>
    <row r="2" spans="1:18" ht="12.75" customHeight="1" thickTop="1" x14ac:dyDescent="0.2">
      <c r="A2" s="90"/>
      <c r="B2" s="120" t="s">
        <v>2</v>
      </c>
      <c r="C2" s="120"/>
      <c r="D2" s="120"/>
      <c r="E2" s="120"/>
      <c r="F2" s="89"/>
      <c r="G2" s="89"/>
      <c r="H2" s="89"/>
      <c r="I2" s="89"/>
      <c r="J2" s="89"/>
      <c r="K2" s="89"/>
      <c r="L2" s="89"/>
      <c r="M2" s="89"/>
      <c r="N2" s="91"/>
      <c r="O2" s="91"/>
      <c r="P2" s="4"/>
      <c r="Q2" s="65" t="s">
        <v>30</v>
      </c>
      <c r="R2" s="5"/>
    </row>
    <row r="3" spans="1:18" ht="6" customHeight="1" x14ac:dyDescent="0.2">
      <c r="A3" s="92"/>
      <c r="B3" s="89"/>
      <c r="C3" s="89"/>
      <c r="D3" s="93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94"/>
    </row>
    <row r="4" spans="1:18" ht="25" x14ac:dyDescent="0.25">
      <c r="A4" s="122" t="s">
        <v>72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7"/>
    </row>
    <row r="5" spans="1:18" ht="6" hidden="1" customHeight="1" x14ac:dyDescent="0.2">
      <c r="A5" s="92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4"/>
    </row>
    <row r="6" spans="1:18" ht="10" customHeight="1" x14ac:dyDescent="0.2">
      <c r="A6" s="95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7"/>
    </row>
    <row r="7" spans="1:18" ht="15" customHeight="1" x14ac:dyDescent="0.2">
      <c r="A7" s="99"/>
      <c r="B7" s="99"/>
      <c r="C7" s="99"/>
      <c r="D7" s="99"/>
      <c r="E7" s="91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</row>
    <row r="8" spans="1:18" ht="18" x14ac:dyDescent="0.2">
      <c r="A8" s="89"/>
      <c r="B8" s="12" t="s">
        <v>130</v>
      </c>
      <c r="C8" s="12"/>
      <c r="D8" s="89"/>
      <c r="E8" s="13" t="s">
        <v>128</v>
      </c>
      <c r="F8" s="89"/>
      <c r="G8" s="89"/>
      <c r="H8" s="98"/>
      <c r="I8" s="89"/>
      <c r="J8" s="12" t="s">
        <v>3</v>
      </c>
      <c r="K8" s="89"/>
      <c r="L8" s="129" t="s">
        <v>127</v>
      </c>
      <c r="M8" s="129"/>
      <c r="N8" s="129"/>
      <c r="O8" s="129"/>
      <c r="P8" s="89"/>
      <c r="Q8" s="89"/>
      <c r="R8" s="89"/>
    </row>
    <row r="9" spans="1:18" ht="19" thickBot="1" x14ac:dyDescent="0.25">
      <c r="A9" s="89"/>
      <c r="B9" s="89"/>
      <c r="C9" s="89"/>
      <c r="D9" s="89"/>
      <c r="E9" s="13" t="s">
        <v>129</v>
      </c>
      <c r="F9" s="89"/>
      <c r="G9" s="89"/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x14ac:dyDescent="0.2">
      <c r="A10" s="15"/>
      <c r="B10" s="16"/>
      <c r="C10" s="16"/>
      <c r="D10" s="16"/>
      <c r="E10" s="16"/>
      <c r="F10" s="17"/>
      <c r="G10" s="113" t="s">
        <v>54</v>
      </c>
      <c r="H10" s="114"/>
      <c r="I10" s="114"/>
      <c r="J10" s="115"/>
      <c r="K10" s="113" t="s">
        <v>55</v>
      </c>
      <c r="L10" s="114"/>
      <c r="M10" s="114"/>
      <c r="N10" s="114"/>
      <c r="O10" s="116" t="s">
        <v>4</v>
      </c>
      <c r="P10" s="117"/>
      <c r="Q10" s="117"/>
      <c r="R10" s="118"/>
    </row>
    <row r="11" spans="1:18" x14ac:dyDescent="0.2">
      <c r="A11" s="18" t="s">
        <v>5</v>
      </c>
      <c r="B11" s="18" t="s">
        <v>6</v>
      </c>
      <c r="C11" s="18" t="s">
        <v>68</v>
      </c>
      <c r="D11" s="18" t="s">
        <v>7</v>
      </c>
      <c r="E11" s="18" t="s">
        <v>8</v>
      </c>
      <c r="F11" s="18" t="s">
        <v>9</v>
      </c>
      <c r="G11" s="19" t="s">
        <v>13</v>
      </c>
      <c r="H11" s="19" t="s">
        <v>14</v>
      </c>
      <c r="I11" s="19" t="s">
        <v>12</v>
      </c>
      <c r="J11" s="19" t="s">
        <v>4</v>
      </c>
      <c r="K11" s="19" t="s">
        <v>13</v>
      </c>
      <c r="L11" s="19" t="s">
        <v>14</v>
      </c>
      <c r="M11" s="19" t="s">
        <v>12</v>
      </c>
      <c r="N11" s="20" t="s">
        <v>4</v>
      </c>
      <c r="O11" s="21" t="s">
        <v>56</v>
      </c>
      <c r="P11" s="19" t="s">
        <v>57</v>
      </c>
      <c r="Q11" s="19" t="s">
        <v>12</v>
      </c>
      <c r="R11" s="22" t="s">
        <v>4</v>
      </c>
    </row>
    <row r="12" spans="1:18" ht="17" customHeight="1" x14ac:dyDescent="0.2">
      <c r="A12" s="60">
        <v>1</v>
      </c>
      <c r="B12" s="51" t="s">
        <v>100</v>
      </c>
      <c r="C12" s="62" t="s">
        <v>74</v>
      </c>
      <c r="D12" s="30"/>
      <c r="E12" s="48" t="s">
        <v>101</v>
      </c>
      <c r="F12" s="33" t="s">
        <v>27</v>
      </c>
      <c r="G12" s="25">
        <v>227</v>
      </c>
      <c r="H12" s="25">
        <v>208</v>
      </c>
      <c r="I12" s="25">
        <v>0</v>
      </c>
      <c r="J12" s="26">
        <f t="shared" ref="J12:J18" si="0">SUM(G12+H12)</f>
        <v>435</v>
      </c>
      <c r="K12" s="25">
        <v>199</v>
      </c>
      <c r="L12" s="25">
        <v>207</v>
      </c>
      <c r="M12" s="25">
        <v>6</v>
      </c>
      <c r="N12" s="27">
        <f t="shared" ref="N12:N18" si="1">SUM(K12+L12)</f>
        <v>406</v>
      </c>
      <c r="O12" s="28">
        <f t="shared" ref="O12:O18" si="2">(J12)</f>
        <v>435</v>
      </c>
      <c r="P12" s="26">
        <f t="shared" ref="P12:P18" si="3">(N12)</f>
        <v>406</v>
      </c>
      <c r="Q12" s="26">
        <f t="shared" ref="Q12:Q18" si="4">SUM(I12+M12)</f>
        <v>6</v>
      </c>
      <c r="R12" s="29">
        <f t="shared" ref="R12:R18" si="5">SUM(O12+P12)</f>
        <v>841</v>
      </c>
    </row>
    <row r="13" spans="1:18" ht="17" customHeight="1" x14ac:dyDescent="0.2">
      <c r="A13" s="60">
        <v>2</v>
      </c>
      <c r="B13" s="51" t="s">
        <v>103</v>
      </c>
      <c r="C13" s="51" t="s">
        <v>74</v>
      </c>
      <c r="D13" s="25"/>
      <c r="E13" s="50" t="s">
        <v>104</v>
      </c>
      <c r="F13" s="53" t="s">
        <v>27</v>
      </c>
      <c r="G13" s="25">
        <v>197</v>
      </c>
      <c r="H13" s="25">
        <v>212</v>
      </c>
      <c r="I13" s="25">
        <v>3</v>
      </c>
      <c r="J13" s="26">
        <f t="shared" si="0"/>
        <v>409</v>
      </c>
      <c r="K13" s="25">
        <v>199</v>
      </c>
      <c r="L13" s="25">
        <v>207</v>
      </c>
      <c r="M13" s="25">
        <v>8</v>
      </c>
      <c r="N13" s="27">
        <f t="shared" si="1"/>
        <v>406</v>
      </c>
      <c r="O13" s="28">
        <f t="shared" si="2"/>
        <v>409</v>
      </c>
      <c r="P13" s="26">
        <f t="shared" si="3"/>
        <v>406</v>
      </c>
      <c r="Q13" s="26">
        <f t="shared" si="4"/>
        <v>11</v>
      </c>
      <c r="R13" s="29">
        <f t="shared" si="5"/>
        <v>815</v>
      </c>
    </row>
    <row r="14" spans="1:18" ht="17" customHeight="1" x14ac:dyDescent="0.2">
      <c r="A14" s="60">
        <v>3</v>
      </c>
      <c r="B14" s="51" t="s">
        <v>107</v>
      </c>
      <c r="C14" s="51" t="s">
        <v>74</v>
      </c>
      <c r="D14" s="25"/>
      <c r="E14" s="33" t="s">
        <v>108</v>
      </c>
      <c r="F14" s="52" t="s">
        <v>27</v>
      </c>
      <c r="G14" s="25">
        <v>181</v>
      </c>
      <c r="H14" s="25">
        <v>182</v>
      </c>
      <c r="I14" s="25">
        <v>10</v>
      </c>
      <c r="J14" s="26">
        <f t="shared" si="0"/>
        <v>363</v>
      </c>
      <c r="K14" s="25">
        <v>202</v>
      </c>
      <c r="L14" s="25">
        <v>196</v>
      </c>
      <c r="M14" s="25">
        <v>5</v>
      </c>
      <c r="N14" s="27">
        <f t="shared" si="1"/>
        <v>398</v>
      </c>
      <c r="O14" s="28">
        <f t="shared" si="2"/>
        <v>363</v>
      </c>
      <c r="P14" s="26">
        <f t="shared" si="3"/>
        <v>398</v>
      </c>
      <c r="Q14" s="26">
        <f t="shared" si="4"/>
        <v>15</v>
      </c>
      <c r="R14" s="29">
        <f t="shared" si="5"/>
        <v>761</v>
      </c>
    </row>
    <row r="15" spans="1:18" ht="17" customHeight="1" x14ac:dyDescent="0.2">
      <c r="A15" s="60">
        <v>4</v>
      </c>
      <c r="B15" s="51" t="s">
        <v>102</v>
      </c>
      <c r="C15" s="51" t="s">
        <v>74</v>
      </c>
      <c r="D15" s="25"/>
      <c r="E15" s="33" t="s">
        <v>67</v>
      </c>
      <c r="F15" s="52" t="s">
        <v>27</v>
      </c>
      <c r="G15" s="25">
        <v>183</v>
      </c>
      <c r="H15" s="25">
        <v>166</v>
      </c>
      <c r="I15" s="25">
        <v>8</v>
      </c>
      <c r="J15" s="26">
        <f t="shared" si="0"/>
        <v>349</v>
      </c>
      <c r="K15" s="25">
        <v>191</v>
      </c>
      <c r="L15" s="25">
        <v>208</v>
      </c>
      <c r="M15" s="25">
        <v>7</v>
      </c>
      <c r="N15" s="27">
        <f t="shared" si="1"/>
        <v>399</v>
      </c>
      <c r="O15" s="28">
        <f t="shared" si="2"/>
        <v>349</v>
      </c>
      <c r="P15" s="26">
        <f t="shared" si="3"/>
        <v>399</v>
      </c>
      <c r="Q15" s="26">
        <f t="shared" si="4"/>
        <v>15</v>
      </c>
      <c r="R15" s="29">
        <f t="shared" si="5"/>
        <v>748</v>
      </c>
    </row>
    <row r="16" spans="1:18" ht="17" customHeight="1" x14ac:dyDescent="0.2">
      <c r="A16" s="60">
        <v>5</v>
      </c>
      <c r="B16" s="79" t="s">
        <v>181</v>
      </c>
      <c r="C16" s="79" t="s">
        <v>74</v>
      </c>
      <c r="D16" s="78"/>
      <c r="E16" s="102" t="s">
        <v>134</v>
      </c>
      <c r="F16" s="103" t="s">
        <v>25</v>
      </c>
      <c r="G16" s="25">
        <v>174</v>
      </c>
      <c r="H16" s="25">
        <v>159</v>
      </c>
      <c r="I16" s="25">
        <v>18</v>
      </c>
      <c r="J16" s="26">
        <f t="shared" si="0"/>
        <v>333</v>
      </c>
      <c r="K16" s="25">
        <v>203</v>
      </c>
      <c r="L16" s="25">
        <v>191</v>
      </c>
      <c r="M16" s="25">
        <v>11</v>
      </c>
      <c r="N16" s="27">
        <f t="shared" si="1"/>
        <v>394</v>
      </c>
      <c r="O16" s="28">
        <f t="shared" si="2"/>
        <v>333</v>
      </c>
      <c r="P16" s="26">
        <f t="shared" si="3"/>
        <v>394</v>
      </c>
      <c r="Q16" s="26">
        <f t="shared" si="4"/>
        <v>29</v>
      </c>
      <c r="R16" s="29">
        <f t="shared" si="5"/>
        <v>727</v>
      </c>
    </row>
    <row r="17" spans="1:18" ht="17" customHeight="1" x14ac:dyDescent="0.2">
      <c r="A17" s="60">
        <v>6</v>
      </c>
      <c r="B17" s="66" t="s">
        <v>113</v>
      </c>
      <c r="C17" s="66" t="s">
        <v>114</v>
      </c>
      <c r="D17" s="67"/>
      <c r="E17" s="74" t="s">
        <v>115</v>
      </c>
      <c r="F17" s="84" t="s">
        <v>112</v>
      </c>
      <c r="G17" s="25">
        <v>162</v>
      </c>
      <c r="H17" s="25">
        <v>161</v>
      </c>
      <c r="I17" s="25">
        <v>14</v>
      </c>
      <c r="J17" s="26">
        <f t="shared" si="0"/>
        <v>323</v>
      </c>
      <c r="K17" s="25">
        <v>170</v>
      </c>
      <c r="L17" s="25">
        <v>162</v>
      </c>
      <c r="M17" s="25">
        <v>16</v>
      </c>
      <c r="N17" s="27">
        <f t="shared" si="1"/>
        <v>332</v>
      </c>
      <c r="O17" s="28">
        <f t="shared" si="2"/>
        <v>323</v>
      </c>
      <c r="P17" s="26">
        <f t="shared" si="3"/>
        <v>332</v>
      </c>
      <c r="Q17" s="26">
        <f t="shared" si="4"/>
        <v>30</v>
      </c>
      <c r="R17" s="29">
        <f t="shared" si="5"/>
        <v>655</v>
      </c>
    </row>
    <row r="18" spans="1:18" ht="17" customHeight="1" x14ac:dyDescent="0.2">
      <c r="A18" s="31">
        <v>7</v>
      </c>
      <c r="B18" s="51" t="s">
        <v>105</v>
      </c>
      <c r="C18" s="51" t="s">
        <v>74</v>
      </c>
      <c r="D18" s="37"/>
      <c r="E18" s="33" t="s">
        <v>106</v>
      </c>
      <c r="F18" s="52" t="s">
        <v>27</v>
      </c>
      <c r="G18" s="25">
        <v>179</v>
      </c>
      <c r="H18" s="25">
        <v>133</v>
      </c>
      <c r="I18" s="25">
        <v>13</v>
      </c>
      <c r="J18" s="26">
        <f t="shared" si="0"/>
        <v>312</v>
      </c>
      <c r="K18" s="25">
        <v>133</v>
      </c>
      <c r="L18" s="25">
        <v>142</v>
      </c>
      <c r="M18" s="25">
        <v>34</v>
      </c>
      <c r="N18" s="27">
        <f t="shared" si="1"/>
        <v>275</v>
      </c>
      <c r="O18" s="28">
        <f t="shared" si="2"/>
        <v>312</v>
      </c>
      <c r="P18" s="26">
        <f t="shared" si="3"/>
        <v>275</v>
      </c>
      <c r="Q18" s="26">
        <f t="shared" si="4"/>
        <v>47</v>
      </c>
      <c r="R18" s="29">
        <f t="shared" si="5"/>
        <v>587</v>
      </c>
    </row>
    <row r="19" spans="1:18" ht="17" customHeight="1" x14ac:dyDescent="0.2">
      <c r="A19" s="31">
        <v>8</v>
      </c>
      <c r="B19" s="66"/>
      <c r="C19" s="70"/>
      <c r="D19" s="71"/>
      <c r="E19" s="74"/>
      <c r="F19" s="84"/>
      <c r="G19" s="25"/>
      <c r="H19" s="25"/>
      <c r="I19" s="25"/>
      <c r="J19" s="26">
        <f t="shared" ref="J19" si="6">SUM(G19+H19)</f>
        <v>0</v>
      </c>
      <c r="K19" s="25"/>
      <c r="L19" s="25"/>
      <c r="M19" s="25"/>
      <c r="N19" s="27">
        <f t="shared" ref="N19" si="7">SUM(K19+L19)</f>
        <v>0</v>
      </c>
      <c r="O19" s="28">
        <f t="shared" ref="O19" si="8">(J19)</f>
        <v>0</v>
      </c>
      <c r="P19" s="26">
        <f t="shared" ref="P19" si="9">(N19)</f>
        <v>0</v>
      </c>
      <c r="Q19" s="26">
        <f t="shared" ref="Q19" si="10">SUM(I19+M19)</f>
        <v>0</v>
      </c>
      <c r="R19" s="29">
        <f t="shared" ref="R19" si="11">SUM(O19+P19)</f>
        <v>0</v>
      </c>
    </row>
    <row r="20" spans="1:18" ht="17" customHeight="1" x14ac:dyDescent="0.2">
      <c r="A20" s="31">
        <v>9</v>
      </c>
      <c r="B20" s="51"/>
      <c r="C20" s="51"/>
      <c r="D20" s="25"/>
      <c r="E20" s="33"/>
      <c r="F20" s="52"/>
      <c r="G20" s="25"/>
      <c r="H20" s="25"/>
      <c r="I20" s="25"/>
      <c r="J20" s="26">
        <f t="shared" ref="J20:J31" si="12">SUM(G20+H20)</f>
        <v>0</v>
      </c>
      <c r="K20" s="25"/>
      <c r="L20" s="25"/>
      <c r="M20" s="25"/>
      <c r="N20" s="27">
        <f t="shared" ref="N20:N31" si="13">SUM(K20+L20)</f>
        <v>0</v>
      </c>
      <c r="O20" s="28">
        <f t="shared" ref="O20:O31" si="14">(J20)</f>
        <v>0</v>
      </c>
      <c r="P20" s="26">
        <f t="shared" ref="P20:P31" si="15">(N20)</f>
        <v>0</v>
      </c>
      <c r="Q20" s="26">
        <f t="shared" ref="Q20:Q31" si="16">SUM(I20+M20)</f>
        <v>0</v>
      </c>
      <c r="R20" s="29">
        <f t="shared" ref="R20:R31" si="17">SUM(O20+P20)</f>
        <v>0</v>
      </c>
    </row>
    <row r="21" spans="1:18" ht="17" customHeight="1" x14ac:dyDescent="0.2">
      <c r="A21" s="31">
        <v>10</v>
      </c>
      <c r="B21" s="51"/>
      <c r="C21" s="51"/>
      <c r="D21" s="25"/>
      <c r="E21" s="33"/>
      <c r="F21" s="52"/>
      <c r="G21" s="25"/>
      <c r="H21" s="25"/>
      <c r="I21" s="25"/>
      <c r="J21" s="26">
        <f t="shared" si="12"/>
        <v>0</v>
      </c>
      <c r="K21" s="25"/>
      <c r="L21" s="25"/>
      <c r="M21" s="25"/>
      <c r="N21" s="27">
        <f t="shared" si="13"/>
        <v>0</v>
      </c>
      <c r="O21" s="28">
        <f t="shared" si="14"/>
        <v>0</v>
      </c>
      <c r="P21" s="26">
        <f t="shared" si="15"/>
        <v>0</v>
      </c>
      <c r="Q21" s="26">
        <f t="shared" si="16"/>
        <v>0</v>
      </c>
      <c r="R21" s="29">
        <f t="shared" si="17"/>
        <v>0</v>
      </c>
    </row>
    <row r="22" spans="1:18" ht="17" customHeight="1" x14ac:dyDescent="0.2">
      <c r="A22" s="31">
        <v>11</v>
      </c>
      <c r="B22" s="51"/>
      <c r="C22" s="51"/>
      <c r="D22" s="25"/>
      <c r="E22" s="33"/>
      <c r="F22" s="52"/>
      <c r="G22" s="25"/>
      <c r="H22" s="25"/>
      <c r="I22" s="25"/>
      <c r="J22" s="26">
        <f t="shared" si="12"/>
        <v>0</v>
      </c>
      <c r="K22" s="25"/>
      <c r="L22" s="25"/>
      <c r="M22" s="25"/>
      <c r="N22" s="27">
        <f t="shared" si="13"/>
        <v>0</v>
      </c>
      <c r="O22" s="28">
        <f t="shared" si="14"/>
        <v>0</v>
      </c>
      <c r="P22" s="26">
        <f t="shared" si="15"/>
        <v>0</v>
      </c>
      <c r="Q22" s="26">
        <f t="shared" si="16"/>
        <v>0</v>
      </c>
      <c r="R22" s="29">
        <f t="shared" si="17"/>
        <v>0</v>
      </c>
    </row>
    <row r="23" spans="1:18" ht="17" customHeight="1" x14ac:dyDescent="0.2">
      <c r="A23" s="31">
        <v>12</v>
      </c>
      <c r="B23" s="51"/>
      <c r="C23" s="51"/>
      <c r="D23" s="25"/>
      <c r="E23" s="33"/>
      <c r="F23" s="52"/>
      <c r="G23" s="25"/>
      <c r="H23" s="25"/>
      <c r="I23" s="25"/>
      <c r="J23" s="26">
        <f t="shared" si="12"/>
        <v>0</v>
      </c>
      <c r="K23" s="25"/>
      <c r="L23" s="25"/>
      <c r="M23" s="25"/>
      <c r="N23" s="27">
        <f t="shared" si="13"/>
        <v>0</v>
      </c>
      <c r="O23" s="28">
        <f t="shared" si="14"/>
        <v>0</v>
      </c>
      <c r="P23" s="26">
        <f t="shared" si="15"/>
        <v>0</v>
      </c>
      <c r="Q23" s="26">
        <f t="shared" si="16"/>
        <v>0</v>
      </c>
      <c r="R23" s="29">
        <f t="shared" si="17"/>
        <v>0</v>
      </c>
    </row>
    <row r="24" spans="1:18" ht="17" customHeight="1" x14ac:dyDescent="0.2">
      <c r="A24" s="31">
        <v>13</v>
      </c>
      <c r="B24" s="51"/>
      <c r="C24" s="51"/>
      <c r="D24" s="25"/>
      <c r="E24" s="33"/>
      <c r="F24" s="52"/>
      <c r="G24" s="25"/>
      <c r="H24" s="25"/>
      <c r="I24" s="25"/>
      <c r="J24" s="26">
        <f t="shared" si="12"/>
        <v>0</v>
      </c>
      <c r="K24" s="25"/>
      <c r="L24" s="25"/>
      <c r="M24" s="25"/>
      <c r="N24" s="27">
        <f t="shared" si="13"/>
        <v>0</v>
      </c>
      <c r="O24" s="28">
        <f t="shared" si="14"/>
        <v>0</v>
      </c>
      <c r="P24" s="26">
        <f t="shared" si="15"/>
        <v>0</v>
      </c>
      <c r="Q24" s="26">
        <f t="shared" si="16"/>
        <v>0</v>
      </c>
      <c r="R24" s="29">
        <f t="shared" si="17"/>
        <v>0</v>
      </c>
    </row>
    <row r="25" spans="1:18" ht="17" customHeight="1" x14ac:dyDescent="0.2">
      <c r="A25" s="31">
        <v>14</v>
      </c>
      <c r="B25" s="51"/>
      <c r="C25" s="51"/>
      <c r="D25" s="25"/>
      <c r="E25" s="33"/>
      <c r="F25" s="33"/>
      <c r="G25" s="25"/>
      <c r="H25" s="25"/>
      <c r="I25" s="25"/>
      <c r="J25" s="26">
        <f t="shared" si="12"/>
        <v>0</v>
      </c>
      <c r="K25" s="25"/>
      <c r="L25" s="25"/>
      <c r="M25" s="25"/>
      <c r="N25" s="27">
        <f t="shared" si="13"/>
        <v>0</v>
      </c>
      <c r="O25" s="28">
        <f t="shared" si="14"/>
        <v>0</v>
      </c>
      <c r="P25" s="26">
        <f t="shared" si="15"/>
        <v>0</v>
      </c>
      <c r="Q25" s="26">
        <f t="shared" si="16"/>
        <v>0</v>
      </c>
      <c r="R25" s="29">
        <f t="shared" si="17"/>
        <v>0</v>
      </c>
    </row>
    <row r="26" spans="1:18" ht="17" customHeight="1" x14ac:dyDescent="0.2">
      <c r="A26" s="31">
        <v>15</v>
      </c>
      <c r="B26" s="32"/>
      <c r="C26" s="32"/>
      <c r="D26" s="25"/>
      <c r="E26" s="33"/>
      <c r="F26" s="33"/>
      <c r="G26" s="25"/>
      <c r="H26" s="25"/>
      <c r="I26" s="25"/>
      <c r="J26" s="26">
        <f t="shared" si="12"/>
        <v>0</v>
      </c>
      <c r="K26" s="25"/>
      <c r="L26" s="25"/>
      <c r="M26" s="25"/>
      <c r="N26" s="27">
        <f t="shared" si="13"/>
        <v>0</v>
      </c>
      <c r="O26" s="28">
        <f t="shared" si="14"/>
        <v>0</v>
      </c>
      <c r="P26" s="26">
        <f t="shared" si="15"/>
        <v>0</v>
      </c>
      <c r="Q26" s="26">
        <f t="shared" si="16"/>
        <v>0</v>
      </c>
      <c r="R26" s="29">
        <f t="shared" si="17"/>
        <v>0</v>
      </c>
    </row>
    <row r="27" spans="1:18" ht="17" customHeight="1" x14ac:dyDescent="0.2">
      <c r="A27" s="31">
        <v>16</v>
      </c>
      <c r="B27" s="32"/>
      <c r="C27" s="32"/>
      <c r="D27" s="25"/>
      <c r="E27" s="33"/>
      <c r="F27" s="33"/>
      <c r="G27" s="25"/>
      <c r="H27" s="25"/>
      <c r="I27" s="25"/>
      <c r="J27" s="26">
        <f t="shared" si="12"/>
        <v>0</v>
      </c>
      <c r="K27" s="25"/>
      <c r="L27" s="25"/>
      <c r="M27" s="25"/>
      <c r="N27" s="27">
        <f t="shared" si="13"/>
        <v>0</v>
      </c>
      <c r="O27" s="28">
        <f t="shared" si="14"/>
        <v>0</v>
      </c>
      <c r="P27" s="26">
        <f t="shared" si="15"/>
        <v>0</v>
      </c>
      <c r="Q27" s="26">
        <f t="shared" si="16"/>
        <v>0</v>
      </c>
      <c r="R27" s="29">
        <f t="shared" si="17"/>
        <v>0</v>
      </c>
    </row>
    <row r="28" spans="1:18" ht="17" customHeight="1" x14ac:dyDescent="0.2">
      <c r="A28" s="31">
        <v>17</v>
      </c>
      <c r="B28" s="32"/>
      <c r="C28" s="32"/>
      <c r="D28" s="25"/>
      <c r="E28" s="33"/>
      <c r="F28" s="33"/>
      <c r="G28" s="25"/>
      <c r="H28" s="25"/>
      <c r="I28" s="25"/>
      <c r="J28" s="26">
        <f t="shared" si="12"/>
        <v>0</v>
      </c>
      <c r="K28" s="25"/>
      <c r="L28" s="25"/>
      <c r="M28" s="25"/>
      <c r="N28" s="27">
        <f t="shared" si="13"/>
        <v>0</v>
      </c>
      <c r="O28" s="28">
        <f t="shared" si="14"/>
        <v>0</v>
      </c>
      <c r="P28" s="26">
        <f t="shared" si="15"/>
        <v>0</v>
      </c>
      <c r="Q28" s="26">
        <f t="shared" si="16"/>
        <v>0</v>
      </c>
      <c r="R28" s="29">
        <f t="shared" si="17"/>
        <v>0</v>
      </c>
    </row>
    <row r="29" spans="1:18" ht="17" customHeight="1" x14ac:dyDescent="0.2">
      <c r="A29" s="31">
        <v>18</v>
      </c>
      <c r="B29" s="32"/>
      <c r="C29" s="32"/>
      <c r="D29" s="25"/>
      <c r="E29" s="33"/>
      <c r="F29" s="33"/>
      <c r="G29" s="25"/>
      <c r="H29" s="25"/>
      <c r="I29" s="25"/>
      <c r="J29" s="26">
        <f t="shared" si="12"/>
        <v>0</v>
      </c>
      <c r="K29" s="25"/>
      <c r="L29" s="25"/>
      <c r="M29" s="25"/>
      <c r="N29" s="27">
        <f t="shared" si="13"/>
        <v>0</v>
      </c>
      <c r="O29" s="28">
        <f t="shared" si="14"/>
        <v>0</v>
      </c>
      <c r="P29" s="26">
        <f t="shared" si="15"/>
        <v>0</v>
      </c>
      <c r="Q29" s="26">
        <f t="shared" si="16"/>
        <v>0</v>
      </c>
      <c r="R29" s="29">
        <f t="shared" si="17"/>
        <v>0</v>
      </c>
    </row>
    <row r="30" spans="1:18" ht="17" customHeight="1" x14ac:dyDescent="0.2">
      <c r="A30" s="31">
        <v>19</v>
      </c>
      <c r="B30" s="32"/>
      <c r="C30" s="32"/>
      <c r="D30" s="25"/>
      <c r="E30" s="33"/>
      <c r="F30" s="33"/>
      <c r="G30" s="25"/>
      <c r="H30" s="25"/>
      <c r="I30" s="25"/>
      <c r="J30" s="26">
        <f t="shared" si="12"/>
        <v>0</v>
      </c>
      <c r="K30" s="25"/>
      <c r="L30" s="25"/>
      <c r="M30" s="25"/>
      <c r="N30" s="27">
        <f t="shared" si="13"/>
        <v>0</v>
      </c>
      <c r="O30" s="28">
        <f t="shared" si="14"/>
        <v>0</v>
      </c>
      <c r="P30" s="26">
        <f t="shared" si="15"/>
        <v>0</v>
      </c>
      <c r="Q30" s="26">
        <f t="shared" si="16"/>
        <v>0</v>
      </c>
      <c r="R30" s="29">
        <f t="shared" si="17"/>
        <v>0</v>
      </c>
    </row>
    <row r="31" spans="1:18" ht="17" customHeight="1" thickBot="1" x14ac:dyDescent="0.25">
      <c r="A31" s="31">
        <v>20</v>
      </c>
      <c r="B31" s="32"/>
      <c r="C31" s="32"/>
      <c r="D31" s="25"/>
      <c r="E31" s="33"/>
      <c r="F31" s="33"/>
      <c r="G31" s="25"/>
      <c r="H31" s="25"/>
      <c r="I31" s="25"/>
      <c r="J31" s="26">
        <f t="shared" si="12"/>
        <v>0</v>
      </c>
      <c r="K31" s="25"/>
      <c r="L31" s="25"/>
      <c r="M31" s="25"/>
      <c r="N31" s="27">
        <f t="shared" si="13"/>
        <v>0</v>
      </c>
      <c r="O31" s="34">
        <f t="shared" si="14"/>
        <v>0</v>
      </c>
      <c r="P31" s="35">
        <f t="shared" si="15"/>
        <v>0</v>
      </c>
      <c r="Q31" s="35">
        <f t="shared" si="16"/>
        <v>0</v>
      </c>
      <c r="R31" s="36">
        <f t="shared" si="17"/>
        <v>0</v>
      </c>
    </row>
  </sheetData>
  <sortState ref="B12:R18">
    <sortCondition descending="1" ref="R12:R18"/>
    <sortCondition ref="Q12:Q18"/>
  </sortState>
  <mergeCells count="9">
    <mergeCell ref="G10:J10"/>
    <mergeCell ref="K10:N10"/>
    <mergeCell ref="O10:R10"/>
    <mergeCell ref="A4:R4"/>
    <mergeCell ref="C1:E1"/>
    <mergeCell ref="F1:I1"/>
    <mergeCell ref="J1:M1"/>
    <mergeCell ref="B2:E2"/>
    <mergeCell ref="L8:O8"/>
  </mergeCells>
  <phoneticPr fontId="14" type="noConversion"/>
  <pageMargins left="0.7" right="0.7" top="0.78740157499999996" bottom="0.78740157499999996" header="0.3" footer="0.3"/>
  <pageSetup paperSize="9" scale="8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1" r:id="rId4" name="Button 7">
              <controlPr defaultSize="0" print="0" autoFill="0" autoPict="0" macro="[0]!SortierenU10m">
                <anchor moveWithCells="1" sizeWithCells="1">
                  <from>
                    <xdr:col>5</xdr:col>
                    <xdr:colOff>292100</xdr:colOff>
                    <xdr:row>6</xdr:row>
                    <xdr:rowOff>139700</xdr:rowOff>
                  </from>
                  <to>
                    <xdr:col>6</xdr:col>
                    <xdr:colOff>419100</xdr:colOff>
                    <xdr:row>8</xdr:row>
                    <xdr:rowOff>63500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 enableFormatConditionsCalculation="0"/>
  <dimension ref="A1:B29"/>
  <sheetViews>
    <sheetView workbookViewId="0">
      <selection activeCell="B20" sqref="B20"/>
    </sheetView>
  </sheetViews>
  <sheetFormatPr baseColWidth="10" defaultRowHeight="15" x14ac:dyDescent="0.2"/>
  <cols>
    <col min="1" max="1" width="10.83203125" style="47"/>
    <col min="2" max="2" width="80.6640625" customWidth="1"/>
  </cols>
  <sheetData>
    <row r="1" spans="1:2" ht="21" x14ac:dyDescent="0.25">
      <c r="A1" s="130" t="s">
        <v>69</v>
      </c>
      <c r="B1" s="130"/>
    </row>
    <row r="2" spans="1:2" x14ac:dyDescent="0.2">
      <c r="A2" s="46" t="s">
        <v>15</v>
      </c>
      <c r="B2" s="24" t="s">
        <v>16</v>
      </c>
    </row>
    <row r="3" spans="1:2" ht="45" x14ac:dyDescent="0.2">
      <c r="A3" s="39">
        <v>42753</v>
      </c>
      <c r="B3" s="40" t="s">
        <v>70</v>
      </c>
    </row>
    <row r="4" spans="1:2" x14ac:dyDescent="0.2">
      <c r="A4" s="39">
        <v>42765</v>
      </c>
      <c r="B4" s="40" t="s">
        <v>73</v>
      </c>
    </row>
    <row r="5" spans="1:2" x14ac:dyDescent="0.2">
      <c r="A5" s="39">
        <v>42772</v>
      </c>
      <c r="B5" s="38" t="s">
        <v>79</v>
      </c>
    </row>
    <row r="6" spans="1:2" x14ac:dyDescent="0.2">
      <c r="A6" s="39">
        <v>42773</v>
      </c>
      <c r="B6" s="24" t="s">
        <v>79</v>
      </c>
    </row>
    <row r="7" spans="1:2" x14ac:dyDescent="0.2">
      <c r="A7" s="41">
        <v>42773</v>
      </c>
      <c r="B7" s="24" t="s">
        <v>83</v>
      </c>
    </row>
    <row r="8" spans="1:2" x14ac:dyDescent="0.2">
      <c r="A8" s="42">
        <v>42774</v>
      </c>
      <c r="B8" s="24" t="s">
        <v>84</v>
      </c>
    </row>
    <row r="9" spans="1:2" x14ac:dyDescent="0.2">
      <c r="A9" s="42">
        <v>42775</v>
      </c>
      <c r="B9" s="24" t="s">
        <v>93</v>
      </c>
    </row>
    <row r="10" spans="1:2" x14ac:dyDescent="0.2">
      <c r="A10" s="42">
        <v>42776</v>
      </c>
      <c r="B10" s="24" t="s">
        <v>92</v>
      </c>
    </row>
    <row r="11" spans="1:2" x14ac:dyDescent="0.2">
      <c r="A11" s="42">
        <v>42781</v>
      </c>
      <c r="B11" s="24" t="s">
        <v>95</v>
      </c>
    </row>
    <row r="12" spans="1:2" x14ac:dyDescent="0.2">
      <c r="A12" s="42">
        <v>42781</v>
      </c>
      <c r="B12" s="24" t="s">
        <v>111</v>
      </c>
    </row>
    <row r="13" spans="1:2" x14ac:dyDescent="0.2">
      <c r="A13" s="42">
        <v>42783</v>
      </c>
      <c r="B13" s="86" t="s">
        <v>120</v>
      </c>
    </row>
    <row r="14" spans="1:2" x14ac:dyDescent="0.2">
      <c r="A14" s="42">
        <v>42783</v>
      </c>
      <c r="B14" s="24" t="s">
        <v>121</v>
      </c>
    </row>
    <row r="15" spans="1:2" x14ac:dyDescent="0.2">
      <c r="A15" s="42">
        <v>42783</v>
      </c>
      <c r="B15" s="24" t="s">
        <v>122</v>
      </c>
    </row>
    <row r="16" spans="1:2" x14ac:dyDescent="0.2">
      <c r="A16" s="39">
        <v>42783</v>
      </c>
      <c r="B16" s="38" t="s">
        <v>125</v>
      </c>
    </row>
    <row r="17" spans="1:2" x14ac:dyDescent="0.2">
      <c r="A17" s="42"/>
      <c r="B17" s="24"/>
    </row>
    <row r="18" spans="1:2" x14ac:dyDescent="0.2">
      <c r="A18" s="42"/>
      <c r="B18" s="24"/>
    </row>
    <row r="19" spans="1:2" x14ac:dyDescent="0.2">
      <c r="A19" s="42"/>
      <c r="B19" s="24"/>
    </row>
    <row r="20" spans="1:2" x14ac:dyDescent="0.2">
      <c r="A20" s="42"/>
      <c r="B20" s="24"/>
    </row>
    <row r="21" spans="1:2" x14ac:dyDescent="0.2">
      <c r="A21" s="42"/>
      <c r="B21" s="24"/>
    </row>
    <row r="22" spans="1:2" x14ac:dyDescent="0.2">
      <c r="A22" s="42"/>
      <c r="B22" s="24"/>
    </row>
    <row r="23" spans="1:2" x14ac:dyDescent="0.2">
      <c r="A23" s="42"/>
      <c r="B23" s="24"/>
    </row>
    <row r="24" spans="1:2" x14ac:dyDescent="0.2">
      <c r="A24" s="42"/>
      <c r="B24" s="24"/>
    </row>
    <row r="25" spans="1:2" x14ac:dyDescent="0.2">
      <c r="A25" s="39"/>
      <c r="B25" s="38"/>
    </row>
    <row r="26" spans="1:2" x14ac:dyDescent="0.2">
      <c r="A26" s="39"/>
      <c r="B26" s="38"/>
    </row>
    <row r="27" spans="1:2" x14ac:dyDescent="0.2">
      <c r="A27" s="42"/>
      <c r="B27" s="24"/>
    </row>
    <row r="28" spans="1:2" x14ac:dyDescent="0.2">
      <c r="A28" s="46"/>
      <c r="B28" s="24"/>
    </row>
    <row r="29" spans="1:2" x14ac:dyDescent="0.2">
      <c r="A29" s="46"/>
      <c r="B29" s="24"/>
    </row>
  </sheetData>
  <mergeCells count="1">
    <mergeCell ref="A1:B1"/>
  </mergeCells>
  <phoneticPr fontId="14" type="noConversion"/>
  <pageMargins left="0.7" right="0.7" top="0.78740157499999996" bottom="0.78740157499999996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 enableFormatConditionsCalculation="0"/>
  <dimension ref="A1:Q22"/>
  <sheetViews>
    <sheetView workbookViewId="0">
      <selection activeCell="D25" sqref="D25"/>
    </sheetView>
  </sheetViews>
  <sheetFormatPr baseColWidth="10" defaultRowHeight="15" x14ac:dyDescent="0.2"/>
  <cols>
    <col min="1" max="1" width="23.5" bestFit="1" customWidth="1"/>
    <col min="2" max="2" width="12.33203125" bestFit="1" customWidth="1"/>
    <col min="3" max="3" width="12.83203125" bestFit="1" customWidth="1"/>
    <col min="4" max="4" width="12.33203125" bestFit="1" customWidth="1"/>
    <col min="5" max="5" width="12.83203125" bestFit="1" customWidth="1"/>
    <col min="6" max="6" width="12.33203125" bestFit="1" customWidth="1"/>
    <col min="7" max="7" width="12.83203125" bestFit="1" customWidth="1"/>
  </cols>
  <sheetData>
    <row r="1" spans="1:17" ht="25" x14ac:dyDescent="0.25">
      <c r="A1" s="123" t="s">
        <v>72</v>
      </c>
      <c r="B1" s="123"/>
      <c r="C1" s="123"/>
      <c r="D1" s="123"/>
      <c r="E1" s="123"/>
      <c r="F1" s="123"/>
      <c r="G1" s="123"/>
      <c r="H1" s="123"/>
      <c r="I1" s="55"/>
      <c r="J1" s="55"/>
      <c r="K1" s="55"/>
      <c r="L1" s="55"/>
      <c r="M1" s="55"/>
      <c r="N1" s="55"/>
      <c r="O1" s="55"/>
      <c r="P1" s="55"/>
      <c r="Q1" s="56"/>
    </row>
    <row r="3" spans="1:17" x14ac:dyDescent="0.2">
      <c r="B3" s="44" t="s">
        <v>21</v>
      </c>
      <c r="C3" s="44" t="s">
        <v>17</v>
      </c>
      <c r="D3" s="44" t="s">
        <v>22</v>
      </c>
      <c r="E3" s="44" t="s">
        <v>18</v>
      </c>
      <c r="F3" s="44" t="s">
        <v>19</v>
      </c>
      <c r="G3" s="44" t="s">
        <v>20</v>
      </c>
      <c r="H3" s="44" t="s">
        <v>4</v>
      </c>
    </row>
    <row r="5" spans="1:17" x14ac:dyDescent="0.2">
      <c r="A5" s="88" t="s">
        <v>31</v>
      </c>
      <c r="B5" s="88"/>
      <c r="C5" s="88"/>
      <c r="D5" s="88">
        <v>1</v>
      </c>
      <c r="E5" s="88">
        <v>1</v>
      </c>
      <c r="F5" s="88"/>
      <c r="G5" s="88">
        <v>1</v>
      </c>
      <c r="H5" s="88">
        <f>SUM(B5:G5)</f>
        <v>3</v>
      </c>
    </row>
    <row r="6" spans="1:17" x14ac:dyDescent="0.2">
      <c r="A6" t="s">
        <v>32</v>
      </c>
      <c r="F6">
        <v>4</v>
      </c>
      <c r="H6">
        <f t="shared" ref="H6:H15" si="0">SUM(B6:G6)</f>
        <v>4</v>
      </c>
    </row>
    <row r="7" spans="1:17" x14ac:dyDescent="0.2">
      <c r="A7" s="88" t="s">
        <v>28</v>
      </c>
      <c r="B7" s="88"/>
      <c r="C7" s="88"/>
      <c r="D7" s="88"/>
      <c r="E7" s="88">
        <v>1</v>
      </c>
      <c r="F7" s="88"/>
      <c r="G7" s="88">
        <v>1</v>
      </c>
      <c r="H7" s="88">
        <f t="shared" si="0"/>
        <v>2</v>
      </c>
    </row>
    <row r="8" spans="1:17" x14ac:dyDescent="0.2">
      <c r="A8" s="88" t="s">
        <v>112</v>
      </c>
      <c r="B8" s="88"/>
      <c r="C8" s="88">
        <v>1</v>
      </c>
      <c r="D8" s="88"/>
      <c r="E8" s="88">
        <v>4</v>
      </c>
      <c r="F8" s="88"/>
      <c r="G8" s="88"/>
      <c r="H8" s="88">
        <f t="shared" si="0"/>
        <v>5</v>
      </c>
    </row>
    <row r="9" spans="1:17" x14ac:dyDescent="0.2">
      <c r="A9" s="88" t="s">
        <v>29</v>
      </c>
      <c r="B9" s="88"/>
      <c r="C9" s="88"/>
      <c r="D9" s="88"/>
      <c r="E9" s="88"/>
      <c r="F9" s="88">
        <v>1</v>
      </c>
      <c r="G9" s="88">
        <v>2</v>
      </c>
      <c r="H9" s="88">
        <f t="shared" si="0"/>
        <v>3</v>
      </c>
    </row>
    <row r="10" spans="1:17" x14ac:dyDescent="0.2">
      <c r="A10" s="61" t="s">
        <v>23</v>
      </c>
      <c r="B10" s="61"/>
      <c r="C10" s="61"/>
      <c r="D10" s="61"/>
      <c r="E10" s="61"/>
      <c r="F10" s="61"/>
      <c r="G10" s="61">
        <v>1</v>
      </c>
      <c r="H10">
        <f t="shared" si="0"/>
        <v>1</v>
      </c>
    </row>
    <row r="11" spans="1:17" x14ac:dyDescent="0.2">
      <c r="A11" s="88" t="s">
        <v>24</v>
      </c>
      <c r="B11" s="88"/>
      <c r="C11" s="88"/>
      <c r="D11" s="88">
        <v>2</v>
      </c>
      <c r="E11" s="88">
        <v>2</v>
      </c>
      <c r="F11" s="88"/>
      <c r="G11" s="88">
        <v>3</v>
      </c>
      <c r="H11" s="88">
        <f t="shared" si="0"/>
        <v>7</v>
      </c>
    </row>
    <row r="12" spans="1:17" x14ac:dyDescent="0.2">
      <c r="A12" s="88" t="s">
        <v>25</v>
      </c>
      <c r="B12" s="88"/>
      <c r="C12" s="88">
        <v>1</v>
      </c>
      <c r="D12" s="88">
        <v>2</v>
      </c>
      <c r="E12" s="88">
        <v>5</v>
      </c>
      <c r="F12" s="88">
        <v>1</v>
      </c>
      <c r="G12" s="88"/>
      <c r="H12" s="88">
        <f t="shared" si="0"/>
        <v>9</v>
      </c>
    </row>
    <row r="13" spans="1:17" x14ac:dyDescent="0.2">
      <c r="A13" s="61" t="s">
        <v>123</v>
      </c>
      <c r="B13" s="61"/>
      <c r="C13" s="61"/>
      <c r="D13" s="61"/>
      <c r="E13" s="61"/>
      <c r="F13" s="61">
        <v>1</v>
      </c>
      <c r="G13" s="61"/>
      <c r="H13">
        <f t="shared" si="0"/>
        <v>1</v>
      </c>
    </row>
    <row r="14" spans="1:17" x14ac:dyDescent="0.2">
      <c r="A14" t="s">
        <v>26</v>
      </c>
      <c r="G14" s="61">
        <v>3</v>
      </c>
      <c r="H14">
        <f t="shared" si="0"/>
        <v>3</v>
      </c>
    </row>
    <row r="15" spans="1:17" x14ac:dyDescent="0.2">
      <c r="A15" t="s">
        <v>27</v>
      </c>
      <c r="B15">
        <v>1</v>
      </c>
      <c r="C15">
        <v>5</v>
      </c>
      <c r="D15">
        <v>1</v>
      </c>
      <c r="E15">
        <v>3</v>
      </c>
      <c r="F15">
        <v>2</v>
      </c>
      <c r="G15">
        <v>1</v>
      </c>
      <c r="H15">
        <f t="shared" si="0"/>
        <v>13</v>
      </c>
    </row>
    <row r="17" spans="1:8" x14ac:dyDescent="0.2">
      <c r="A17" s="43" t="s">
        <v>4</v>
      </c>
      <c r="B17" s="57">
        <f t="shared" ref="B17:H17" si="1">SUM(B5:B15)</f>
        <v>1</v>
      </c>
      <c r="C17" s="57">
        <f t="shared" si="1"/>
        <v>7</v>
      </c>
      <c r="D17" s="57">
        <f t="shared" si="1"/>
        <v>6</v>
      </c>
      <c r="E17" s="57">
        <f t="shared" si="1"/>
        <v>16</v>
      </c>
      <c r="F17" s="57">
        <f t="shared" si="1"/>
        <v>9</v>
      </c>
      <c r="G17" s="57">
        <f t="shared" si="1"/>
        <v>12</v>
      </c>
      <c r="H17" s="58">
        <f t="shared" si="1"/>
        <v>51</v>
      </c>
    </row>
    <row r="18" spans="1:8" x14ac:dyDescent="0.2">
      <c r="B18" s="44"/>
      <c r="C18" s="44"/>
      <c r="D18" s="44"/>
      <c r="E18" s="44"/>
      <c r="F18" s="44"/>
      <c r="G18" s="44"/>
      <c r="H18" s="59"/>
    </row>
    <row r="19" spans="1:8" ht="30" x14ac:dyDescent="0.2">
      <c r="A19" s="45" t="s">
        <v>37</v>
      </c>
      <c r="B19" s="44"/>
    </row>
    <row r="22" spans="1:8" x14ac:dyDescent="0.2">
      <c r="A22" t="s">
        <v>71</v>
      </c>
      <c r="D22" s="44">
        <v>5</v>
      </c>
      <c r="E22" s="44">
        <v>6</v>
      </c>
      <c r="F22" s="44">
        <v>9</v>
      </c>
      <c r="G22" s="44">
        <v>6</v>
      </c>
    </row>
  </sheetData>
  <mergeCells count="1">
    <mergeCell ref="A1:H1"/>
  </mergeCells>
  <phoneticPr fontId="14" type="noConversion"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F17:G1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Diagramme</vt:lpstr>
      </vt:variant>
      <vt:variant>
        <vt:i4>1</vt:i4>
      </vt:variant>
    </vt:vector>
  </HeadingPairs>
  <TitlesOfParts>
    <vt:vector size="9" baseType="lpstr">
      <vt:lpstr>U18 weiblich</vt:lpstr>
      <vt:lpstr>U18_maennlich</vt:lpstr>
      <vt:lpstr>U14 weiblich</vt:lpstr>
      <vt:lpstr>U14 maennlich</vt:lpstr>
      <vt:lpstr>U10 weiblich</vt:lpstr>
      <vt:lpstr>U10 maennlich</vt:lpstr>
      <vt:lpstr>Bemerkungen</vt:lpstr>
      <vt:lpstr>Anzahl Meldungen</vt:lpstr>
      <vt:lpstr>Diagramm1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Ralf</dc:creator>
  <cp:lastModifiedBy>Ralf Cezanne</cp:lastModifiedBy>
  <cp:lastPrinted>2017-03-12T20:17:36Z</cp:lastPrinted>
  <dcterms:created xsi:type="dcterms:W3CDTF">2011-02-01T08:18:29Z</dcterms:created>
  <dcterms:modified xsi:type="dcterms:W3CDTF">2017-03-12T22:17:08Z</dcterms:modified>
</cp:coreProperties>
</file>